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profiles\Desktop\"/>
    </mc:Choice>
  </mc:AlternateContent>
  <bookViews>
    <workbookView xWindow="0" yWindow="0" windowWidth="28800" windowHeight="12540" tabRatio="698" activeTab="2"/>
  </bookViews>
  <sheets>
    <sheet name="房屋" sheetId="1" r:id="rId1"/>
    <sheet name="土地" sheetId="2" r:id="rId2"/>
    <sheet name="广告位" sheetId="3" r:id="rId3"/>
    <sheet name="XL4Poppy" sheetId="6" state="hidden" r:id="rId4"/>
  </sheets>
  <definedNames>
    <definedName name="_xlnm.Print_Titles" localSheetId="0">房屋!$1:4</definedName>
    <definedName name="_xlnm.Print_Titles" localSheetId="1">土地!$1:4</definedName>
  </definedNames>
  <calcPr calcId="162913"/>
</workbook>
</file>

<file path=xl/calcChain.xml><?xml version="1.0" encoding="utf-8"?>
<calcChain xmlns="http://schemas.openxmlformats.org/spreadsheetml/2006/main">
  <c r="D50" i="3" l="1"/>
  <c r="D46" i="3"/>
  <c r="D39" i="3"/>
  <c r="D22" i="3"/>
  <c r="D40" i="3" s="1"/>
  <c r="D63" i="2"/>
  <c r="D26" i="2"/>
  <c r="D387" i="1"/>
  <c r="D386" i="1"/>
  <c r="D384" i="1"/>
  <c r="D378" i="1"/>
  <c r="D350" i="1"/>
  <c r="D330" i="1"/>
  <c r="D206" i="1"/>
  <c r="D138" i="1"/>
  <c r="D113" i="1"/>
  <c r="D88" i="1"/>
  <c r="D48" i="1"/>
  <c r="D38" i="1"/>
  <c r="D32" i="1"/>
  <c r="D64" i="2" l="1"/>
  <c r="D331" i="1"/>
  <c r="D405" i="1"/>
  <c r="D51" i="3"/>
</calcChain>
</file>

<file path=xl/sharedStrings.xml><?xml version="1.0" encoding="utf-8"?>
<sst xmlns="http://schemas.openxmlformats.org/spreadsheetml/2006/main" count="892" uniqueCount="380">
  <si>
    <t>序号</t>
  </si>
  <si>
    <t>出租单位</t>
  </si>
  <si>
    <t>出租房屋、土地概况</t>
  </si>
  <si>
    <t>房屋座落</t>
  </si>
  <si>
    <t>出租面积</t>
  </si>
  <si>
    <t>合同终止时间</t>
  </si>
  <si>
    <t>长  途  站</t>
  </si>
  <si>
    <r>
      <rPr>
        <sz val="10"/>
        <rFont val="宋体"/>
        <family val="3"/>
        <charset val="134"/>
      </rPr>
      <t>东山大道</t>
    </r>
    <r>
      <rPr>
        <sz val="10"/>
        <rFont val="Times New Roman"/>
        <family val="1"/>
      </rPr>
      <t>126</t>
    </r>
    <r>
      <rPr>
        <sz val="10"/>
        <rFont val="宋体"/>
        <family val="3"/>
        <charset val="134"/>
      </rPr>
      <t>号长途站进站口与洗车场之间平房</t>
    </r>
  </si>
  <si>
    <t>2020.02.29</t>
  </si>
  <si>
    <t>2020.03.27</t>
  </si>
  <si>
    <t>2020.04.30</t>
  </si>
  <si>
    <r>
      <rPr>
        <sz val="10"/>
        <rFont val="宋体"/>
        <family val="3"/>
        <charset val="134"/>
      </rPr>
      <t>东山大道</t>
    </r>
    <r>
      <rPr>
        <sz val="10"/>
        <rFont val="Times New Roman"/>
        <family val="1"/>
      </rPr>
      <t>126</t>
    </r>
    <r>
      <rPr>
        <sz val="10"/>
        <rFont val="宋体"/>
        <family val="3"/>
        <charset val="134"/>
      </rPr>
      <t>号站务楼新、旧负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楼</t>
    </r>
  </si>
  <si>
    <t>2019.12.31</t>
  </si>
  <si>
    <r>
      <rPr>
        <sz val="10"/>
        <rFont val="宋体"/>
        <family val="3"/>
        <charset val="134"/>
      </rPr>
      <t>东山大道</t>
    </r>
    <r>
      <rPr>
        <sz val="10"/>
        <rFont val="Times New Roman"/>
        <family val="1"/>
      </rPr>
      <t>126</t>
    </r>
    <r>
      <rPr>
        <sz val="10"/>
        <rFont val="宋体"/>
        <family val="3"/>
        <charset val="134"/>
      </rPr>
      <t>号站务楼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楼、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楼、</t>
    </r>
    <r>
      <rPr>
        <sz val="10"/>
        <rFont val="Times New Roman"/>
        <family val="1"/>
      </rPr>
      <t>4</t>
    </r>
    <r>
      <rPr>
        <sz val="10"/>
        <rFont val="宋体"/>
        <family val="3"/>
        <charset val="134"/>
      </rPr>
      <t>楼</t>
    </r>
  </si>
  <si>
    <t>2020.06.30</t>
  </si>
  <si>
    <t>东山大道126号旧站务楼新</t>
  </si>
  <si>
    <t>2021.06.30</t>
  </si>
  <si>
    <t>2022.12.10</t>
  </si>
  <si>
    <t>2020.10.31</t>
  </si>
  <si>
    <t>2021.03.14</t>
  </si>
  <si>
    <t>2022.09.30</t>
  </si>
  <si>
    <t>2022.11.04</t>
  </si>
  <si>
    <t>2023.07.15</t>
  </si>
  <si>
    <t>2021.03.31</t>
  </si>
  <si>
    <t>2020.03.14</t>
  </si>
  <si>
    <t>东山大道126号</t>
  </si>
  <si>
    <t>2020.03.31</t>
  </si>
  <si>
    <t>2020.01.22</t>
  </si>
  <si>
    <t>2020.07.31</t>
  </si>
  <si>
    <t>2022.12.19</t>
  </si>
  <si>
    <r>
      <rPr>
        <sz val="10"/>
        <rFont val="宋体"/>
        <family val="3"/>
        <charset val="134"/>
      </rPr>
      <t>小</t>
    </r>
    <r>
      <rPr>
        <sz val="10"/>
        <rFont val="Times New Roman"/>
        <family val="1"/>
      </rPr>
      <t xml:space="preserve">     </t>
    </r>
    <r>
      <rPr>
        <sz val="10"/>
        <rFont val="宋体"/>
        <family val="3"/>
        <charset val="134"/>
      </rPr>
      <t>计</t>
    </r>
  </si>
  <si>
    <r>
      <rPr>
        <sz val="10"/>
        <rFont val="宋体"/>
        <family val="3"/>
        <charset val="134"/>
      </rPr>
      <t>长途站承租人共</t>
    </r>
    <r>
      <rPr>
        <sz val="10"/>
        <rFont val="Times New Roman"/>
        <family val="1"/>
      </rPr>
      <t>27</t>
    </r>
    <r>
      <rPr>
        <sz val="10"/>
        <rFont val="宋体"/>
        <family val="3"/>
        <charset val="134"/>
      </rPr>
      <t>人，签订合同</t>
    </r>
    <r>
      <rPr>
        <sz val="10"/>
        <rFont val="Times New Roman"/>
        <family val="1"/>
      </rPr>
      <t>27</t>
    </r>
    <r>
      <rPr>
        <sz val="10"/>
        <rFont val="宋体"/>
        <family val="3"/>
        <charset val="134"/>
      </rPr>
      <t>份。</t>
    </r>
  </si>
  <si>
    <t>兴 山 公 司</t>
  </si>
  <si>
    <t>兴山古夫镇高阳大道16号</t>
  </si>
  <si>
    <t>2020.1.14</t>
  </si>
  <si>
    <t>2023.7.31</t>
  </si>
  <si>
    <t>2021.10.31</t>
  </si>
  <si>
    <t>兴山公司承租人共6人，签订合同6份，出租房屋中有证1.</t>
  </si>
  <si>
    <t>豪 华 站</t>
  </si>
  <si>
    <t>宜昌市东山大道102-1号</t>
  </si>
  <si>
    <t>2020.07.07</t>
  </si>
  <si>
    <t>2020.06.07</t>
  </si>
  <si>
    <t>2020.03.05</t>
  </si>
  <si>
    <t>2020.04.16</t>
  </si>
  <si>
    <t>2020.06.26</t>
  </si>
  <si>
    <r>
      <rPr>
        <sz val="10"/>
        <rFont val="宋体"/>
        <family val="3"/>
        <charset val="134"/>
      </rPr>
      <t>宜昌市东山大道</t>
    </r>
    <r>
      <rPr>
        <sz val="10"/>
        <rFont val="Times New Roman"/>
        <family val="1"/>
      </rPr>
      <t>102-4</t>
    </r>
    <r>
      <rPr>
        <sz val="10"/>
        <rFont val="宋体"/>
        <family val="3"/>
        <charset val="134"/>
      </rPr>
      <t>号</t>
    </r>
  </si>
  <si>
    <t>2020.04.20</t>
  </si>
  <si>
    <t>豪华站承租人共9人，签订合同9份。</t>
  </si>
  <si>
    <t>公 交 公 司 猇 亭</t>
  </si>
  <si>
    <r>
      <rPr>
        <sz val="10"/>
        <rFont val="宋体"/>
        <family val="3"/>
        <charset val="134"/>
      </rPr>
      <t>猇亭大道</t>
    </r>
    <r>
      <rPr>
        <sz val="10"/>
        <rFont val="Times New Roman"/>
        <family val="1"/>
      </rPr>
      <t>162</t>
    </r>
    <r>
      <rPr>
        <sz val="10"/>
        <rFont val="宋体"/>
        <family val="3"/>
        <charset val="134"/>
      </rPr>
      <t>号客运主站楼</t>
    </r>
  </si>
  <si>
    <t>2022.06.30</t>
  </si>
  <si>
    <t>2020.12.31</t>
  </si>
  <si>
    <t>2022.04.30</t>
  </si>
  <si>
    <t>2020.03.24</t>
  </si>
  <si>
    <r>
      <rPr>
        <sz val="10"/>
        <rFont val="宋体"/>
        <family val="3"/>
        <charset val="134"/>
      </rPr>
      <t>猇亭大道</t>
    </r>
    <r>
      <rPr>
        <sz val="10"/>
        <rFont val="Times New Roman"/>
        <family val="1"/>
      </rPr>
      <t>162</t>
    </r>
    <r>
      <rPr>
        <sz val="10"/>
        <rFont val="宋体"/>
        <family val="3"/>
        <charset val="134"/>
      </rPr>
      <t>号房屋一楼大厅</t>
    </r>
  </si>
  <si>
    <t>2020.04.15</t>
  </si>
  <si>
    <r>
      <rPr>
        <sz val="10"/>
        <rFont val="宋体"/>
        <family val="3"/>
        <charset val="134"/>
      </rPr>
      <t>猇亭大道</t>
    </r>
    <r>
      <rPr>
        <sz val="10"/>
        <rFont val="Times New Roman"/>
        <family val="1"/>
      </rPr>
      <t>162</t>
    </r>
    <r>
      <rPr>
        <sz val="10"/>
        <rFont val="宋体"/>
        <family val="3"/>
        <charset val="134"/>
      </rPr>
      <t>号客运站站务一楼</t>
    </r>
  </si>
  <si>
    <t>2020.07.24</t>
  </si>
  <si>
    <t>猇亭大道162号客运    站综合楼</t>
  </si>
  <si>
    <t>2020.12.15</t>
  </si>
  <si>
    <t>2021.07.20</t>
  </si>
  <si>
    <t>2021.04.30</t>
  </si>
  <si>
    <t>2020.01.07</t>
  </si>
  <si>
    <r>
      <rPr>
        <sz val="10"/>
        <rFont val="宋体"/>
        <family val="3"/>
        <charset val="134"/>
      </rPr>
      <t>猇亭大道</t>
    </r>
    <r>
      <rPr>
        <sz val="10"/>
        <rFont val="Times New Roman"/>
        <family val="1"/>
      </rPr>
      <t>162</t>
    </r>
    <r>
      <rPr>
        <sz val="10"/>
        <rFont val="宋体"/>
        <family val="3"/>
        <charset val="134"/>
      </rPr>
      <t>号客运站综合楼第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间</t>
    </r>
  </si>
  <si>
    <t>无固定期限</t>
  </si>
  <si>
    <r>
      <rPr>
        <sz val="10"/>
        <rFont val="宋体"/>
        <family val="3"/>
        <charset val="134"/>
      </rPr>
      <t>猇亭大道</t>
    </r>
    <r>
      <rPr>
        <sz val="10"/>
        <rFont val="Times New Roman"/>
        <family val="1"/>
      </rPr>
      <t>162</t>
    </r>
    <r>
      <rPr>
        <sz val="10"/>
        <rFont val="宋体"/>
        <family val="3"/>
        <charset val="134"/>
      </rPr>
      <t>号客运站综合二楼五间</t>
    </r>
  </si>
  <si>
    <t>2020.06.15</t>
  </si>
  <si>
    <t>东山站</t>
  </si>
  <si>
    <t>发展大道63号</t>
  </si>
  <si>
    <t>2020.08.31</t>
  </si>
  <si>
    <t>2022.12.05</t>
  </si>
  <si>
    <t>夷陵公司</t>
  </si>
  <si>
    <t>夷陵区小溪塔街道夷陵路47号</t>
  </si>
  <si>
    <t>夷陵区东城试验区平云四路16号</t>
  </si>
  <si>
    <t>2019.09.30</t>
  </si>
  <si>
    <t>2019.07.30</t>
  </si>
  <si>
    <t>2019.10.31</t>
  </si>
  <si>
    <t>2020.4.14</t>
  </si>
  <si>
    <t>夷陵、猇亭、东山站承租人共40人，签订合同40份。</t>
  </si>
  <si>
    <t xml:space="preserve">石  油  公  司  </t>
  </si>
  <si>
    <t>夷陵路124号</t>
  </si>
  <si>
    <t>2020.6.30</t>
  </si>
  <si>
    <t>22020.6.30</t>
  </si>
  <si>
    <t>2021.6.30</t>
  </si>
  <si>
    <r>
      <rPr>
        <sz val="10"/>
        <rFont val="宋体"/>
        <family val="3"/>
        <charset val="134"/>
      </rPr>
      <t>东山大道</t>
    </r>
    <r>
      <rPr>
        <sz val="10"/>
        <rFont val="Times New Roman"/>
        <family val="1"/>
      </rPr>
      <t>346</t>
    </r>
    <r>
      <rPr>
        <sz val="10"/>
        <rFont val="宋体"/>
        <family val="3"/>
        <charset val="134"/>
      </rPr>
      <t>号</t>
    </r>
  </si>
  <si>
    <t>石油公司承租人共24人，签订合同24份，出租房屋中有证2宗</t>
  </si>
  <si>
    <t>2019.12.20</t>
  </si>
  <si>
    <t>2021.07.31</t>
  </si>
  <si>
    <t>2020.06.02</t>
  </si>
  <si>
    <t>2020.03.07</t>
  </si>
  <si>
    <t>2020.01.09</t>
  </si>
  <si>
    <t>2020.01.15</t>
  </si>
  <si>
    <t>2020.07.22</t>
  </si>
  <si>
    <t>2021.09.30</t>
  </si>
  <si>
    <t>2019.12.23</t>
  </si>
  <si>
    <t>2020.05.07</t>
  </si>
  <si>
    <t>2020.02.07</t>
  </si>
  <si>
    <t>2020.12.10</t>
  </si>
  <si>
    <t>2022.04.24</t>
  </si>
  <si>
    <t>2020.04.09</t>
  </si>
  <si>
    <t>2020.05.05</t>
  </si>
  <si>
    <t>中心站、东山站承租人共27份，签订合同27份。</t>
  </si>
  <si>
    <t>五峰公司</t>
  </si>
  <si>
    <t>五峰镇沿河西路37号</t>
  </si>
  <si>
    <t>2019.7.20</t>
  </si>
  <si>
    <t>五峰大发公司</t>
  </si>
  <si>
    <t>五峰县渔洋关镇长乐大道192号</t>
  </si>
  <si>
    <t>2019.11.30</t>
  </si>
  <si>
    <t>2020.1.8</t>
  </si>
  <si>
    <t>2020.1.3</t>
  </si>
  <si>
    <t>2020.2.28</t>
  </si>
  <si>
    <t>2020.2.27</t>
  </si>
  <si>
    <t>2020.2.21</t>
  </si>
  <si>
    <t>松滋公司</t>
  </si>
  <si>
    <t>新江口言程路</t>
  </si>
  <si>
    <t>2019.12.29</t>
  </si>
  <si>
    <t>2021.5.7</t>
  </si>
  <si>
    <t>新江口乐乡大道</t>
  </si>
  <si>
    <t>2023.2.27</t>
  </si>
  <si>
    <t>2020.3.30</t>
  </si>
  <si>
    <t>2021.6.14</t>
  </si>
  <si>
    <t>2026.5.30</t>
  </si>
  <si>
    <t>2020.3.31</t>
  </si>
  <si>
    <t>2023.4.30</t>
  </si>
  <si>
    <t>2027.3.30</t>
  </si>
  <si>
    <t>2020.3.2</t>
  </si>
  <si>
    <t>米积台</t>
  </si>
  <si>
    <t>2023.1.19</t>
  </si>
  <si>
    <t>陈店镇</t>
  </si>
  <si>
    <t>2025.3.1</t>
  </si>
  <si>
    <t>洈水镇</t>
  </si>
  <si>
    <t>2025.5.30</t>
  </si>
  <si>
    <t>2025.1.17</t>
  </si>
  <si>
    <t>街河市镇</t>
  </si>
  <si>
    <t>2020.7.14</t>
  </si>
  <si>
    <t>2022.1.18</t>
  </si>
  <si>
    <t>纸厂河镇</t>
  </si>
  <si>
    <t>2020.4.1</t>
  </si>
  <si>
    <t>刘家场镇</t>
  </si>
  <si>
    <t>2020.2.7</t>
  </si>
  <si>
    <t>金松客运站</t>
  </si>
  <si>
    <t>2023.12.31</t>
  </si>
  <si>
    <t>2020.5.1</t>
  </si>
  <si>
    <t>2021.12.31</t>
  </si>
  <si>
    <t>2020.12.29</t>
  </si>
  <si>
    <t>新江口贺炳炎大道</t>
  </si>
  <si>
    <t>2022.6.30</t>
  </si>
  <si>
    <t>2026.11.29</t>
  </si>
  <si>
    <t>沙道观镇</t>
  </si>
  <si>
    <t>麻水镇</t>
  </si>
  <si>
    <t>2023.11.24</t>
  </si>
  <si>
    <t>老城镇</t>
  </si>
  <si>
    <t>2021.12.29</t>
  </si>
  <si>
    <t>2023.7.20</t>
  </si>
  <si>
    <t>2023.12.29</t>
  </si>
  <si>
    <t>杨林市镇</t>
  </si>
  <si>
    <t>2023.7.19</t>
  </si>
  <si>
    <t>2019.11.25</t>
  </si>
  <si>
    <t>2019.12.8</t>
  </si>
  <si>
    <t>2021.11.30</t>
  </si>
  <si>
    <t>2020.12.5</t>
  </si>
  <si>
    <t>2022.10.30</t>
  </si>
  <si>
    <t>2022.7.24</t>
  </si>
  <si>
    <t>2021.3.18</t>
  </si>
  <si>
    <t>2022.9.30</t>
  </si>
  <si>
    <t>米积台镇</t>
  </si>
  <si>
    <t>五峰、松滋公司承租人共67人，签订合同67份，出租房屋证照情况不详</t>
  </si>
  <si>
    <t>宜   都   公   司</t>
  </si>
  <si>
    <t>清江大道</t>
  </si>
  <si>
    <t>车站搬迁止</t>
  </si>
  <si>
    <t>官桥市场</t>
  </si>
  <si>
    <t>园林大道</t>
  </si>
  <si>
    <t>10.21退房</t>
  </si>
  <si>
    <t>车站搬迁 止</t>
  </si>
  <si>
    <t>8.21退房</t>
  </si>
  <si>
    <t>城坡垴</t>
  </si>
  <si>
    <t>2020.3.20</t>
  </si>
  <si>
    <t>枝城站</t>
  </si>
  <si>
    <t>2020.2.20</t>
  </si>
  <si>
    <t>2019.12.1</t>
  </si>
  <si>
    <t>2020.4.20</t>
  </si>
  <si>
    <t>2020.1.31</t>
  </si>
  <si>
    <t>宜    都    公    司</t>
  </si>
  <si>
    <t>2021.2.17</t>
  </si>
  <si>
    <t>2019.7.31</t>
  </si>
  <si>
    <t>2020.7.31</t>
  </si>
  <si>
    <t>洋溪</t>
  </si>
  <si>
    <t>2020.8.15</t>
  </si>
  <si>
    <t>2020.7.11</t>
  </si>
  <si>
    <t>2020.4.15</t>
  </si>
  <si>
    <t>2020.7.24</t>
  </si>
  <si>
    <t>2020.5.31</t>
  </si>
  <si>
    <t>2019.12.30</t>
  </si>
  <si>
    <t>2019.8.31</t>
  </si>
  <si>
    <t>宜都公司承租人共123人，签订合同123份。</t>
  </si>
  <si>
    <t>合  计</t>
  </si>
  <si>
    <t>道路客运事业部承租人共323人，签订合同323份</t>
  </si>
  <si>
    <t>湖北宜昌交运集团股份有限公司商贸分公司</t>
  </si>
  <si>
    <t>宜昌市港窑路5号</t>
  </si>
  <si>
    <t>宜昌市发展大道63号</t>
  </si>
  <si>
    <t>2022.11.30</t>
  </si>
  <si>
    <t>宜昌市东艳路48号</t>
  </si>
  <si>
    <t>宜昌交运麟至汽车销售</t>
  </si>
  <si>
    <t>宜昌市发展大道61号</t>
  </si>
  <si>
    <t>恩施麟觉汽车销售服务有限公司</t>
  </si>
  <si>
    <t>恩施市金桂大道127号</t>
  </si>
  <si>
    <t>恩施麟达汽车销售</t>
  </si>
  <si>
    <t>恩施市金桂大道125号</t>
  </si>
  <si>
    <t>恩施麟盛汽车销售服务有限公司</t>
  </si>
  <si>
    <t>恩施金桂大道127号</t>
  </si>
  <si>
    <t>2022.06.10</t>
  </si>
  <si>
    <r>
      <rPr>
        <sz val="10"/>
        <rFont val="宋体"/>
        <family val="3"/>
        <charset val="134"/>
      </rPr>
      <t>合</t>
    </r>
    <r>
      <rPr>
        <sz val="10"/>
        <rFont val="Times New Roman"/>
        <family val="1"/>
      </rPr>
      <t xml:space="preserve">     </t>
    </r>
    <r>
      <rPr>
        <sz val="10"/>
        <rFont val="宋体"/>
        <family val="3"/>
        <charset val="134"/>
      </rPr>
      <t>计</t>
    </r>
  </si>
  <si>
    <t>汽车营销事业部承租人共17人，签订合同17份。</t>
  </si>
  <si>
    <t>宜昌交运国际旅行社</t>
  </si>
  <si>
    <t>三斗坪镇园艺村</t>
  </si>
  <si>
    <t>宜昌东站公交发车台     调度室</t>
  </si>
  <si>
    <t>茅坪港旅游客运</t>
  </si>
  <si>
    <t>秭归县滨湖路218号</t>
  </si>
  <si>
    <t>宜昌太平溪港旅游客运</t>
  </si>
  <si>
    <t>宜昌市夷陵区太平溪镇伍相庙村太平溪港一楼</t>
  </si>
  <si>
    <t>2020.4.30</t>
  </si>
  <si>
    <t>宜昌市夷陵区太平溪镇伍相庙村太平溪港综合楼门面</t>
  </si>
  <si>
    <t>2020.6.19</t>
  </si>
  <si>
    <t>湖北三峡九凤谷旅游开发有限公司</t>
  </si>
  <si>
    <t>出口大棚</t>
  </si>
  <si>
    <t>2020.3.6</t>
  </si>
  <si>
    <t>节庆广场2号商铺</t>
  </si>
  <si>
    <t>节庆广场3号商铺</t>
  </si>
  <si>
    <t>2020.3.24</t>
  </si>
  <si>
    <t>节庆广场4号商铺</t>
  </si>
  <si>
    <t>2020.4.16</t>
  </si>
  <si>
    <t>节庆广场5号商铺</t>
  </si>
  <si>
    <t>2020.5.8</t>
  </si>
  <si>
    <t>栈道1号2号</t>
  </si>
  <si>
    <t>出口商铺1号</t>
  </si>
  <si>
    <t>出口商铺2号</t>
  </si>
  <si>
    <t>2020.4.2</t>
  </si>
  <si>
    <t>出口商铺3号</t>
  </si>
  <si>
    <t>2020.4.8</t>
  </si>
  <si>
    <t>出口商铺4号</t>
  </si>
  <si>
    <t>出口商铺5号</t>
  </si>
  <si>
    <t>宜昌长江三峡旅游客运有限公司</t>
  </si>
  <si>
    <t>沿江大道142号副楼</t>
  </si>
  <si>
    <t>2021.10.7</t>
  </si>
  <si>
    <t>沿江大道142号塔楼13楼</t>
  </si>
  <si>
    <t>沿江大道142号塔楼14楼</t>
  </si>
  <si>
    <t>2020.3.21</t>
  </si>
  <si>
    <t>沿江大道142号</t>
  </si>
  <si>
    <t>2021.2.28</t>
  </si>
  <si>
    <r>
      <rPr>
        <sz val="10"/>
        <rFont val="宋体"/>
        <family val="3"/>
        <charset val="134"/>
      </rPr>
      <t>旅游客运事业部承租人共</t>
    </r>
    <r>
      <rPr>
        <sz val="10"/>
        <rFont val="宋体"/>
        <family val="3"/>
        <charset val="134"/>
      </rPr>
      <t>29人，签订合同29份。</t>
    </r>
  </si>
  <si>
    <t>网约车事业部</t>
  </si>
  <si>
    <t>港窑路4-6号</t>
  </si>
  <si>
    <t>港窑路4-5号宾馆大楼</t>
  </si>
  <si>
    <t>港窑路4-5号一楼</t>
  </si>
  <si>
    <t>港窑路4-4号</t>
  </si>
  <si>
    <t>港窑路4号零担办公室</t>
  </si>
  <si>
    <t>港窑路4号零担仓库</t>
  </si>
  <si>
    <t>港窑路4号出租办一楼</t>
  </si>
  <si>
    <t>港窑路4号</t>
  </si>
  <si>
    <t>港窑路4号平房</t>
  </si>
  <si>
    <t>港窑路4号院内办公楼一楼</t>
  </si>
  <si>
    <t>绿萝路1-1号</t>
  </si>
  <si>
    <t>绿萝路1-2号</t>
  </si>
  <si>
    <t>绿萝路1-3号</t>
  </si>
  <si>
    <t>绿萝路1-4号</t>
  </si>
  <si>
    <t>绿萝路1-5、6号</t>
  </si>
  <si>
    <t>绿萝路1号</t>
  </si>
  <si>
    <t>夷陵路152（142）</t>
  </si>
  <si>
    <t>港窑路5号红三楼</t>
  </si>
  <si>
    <t xml:space="preserve">东山大道383号   </t>
  </si>
  <si>
    <t xml:space="preserve">集团大楼     </t>
  </si>
  <si>
    <t>网约车事业部承租人共26人，签订合同26份。</t>
  </si>
  <si>
    <t>汽贸城</t>
  </si>
  <si>
    <t>合计</t>
  </si>
  <si>
    <r>
      <rPr>
        <sz val="10"/>
        <rFont val="宋体"/>
        <family val="3"/>
        <charset val="134"/>
      </rPr>
      <t>序号</t>
    </r>
  </si>
  <si>
    <r>
      <rPr>
        <sz val="10"/>
        <rFont val="宋体"/>
        <family val="3"/>
        <charset val="134"/>
      </rPr>
      <t>出租单位</t>
    </r>
  </si>
  <si>
    <r>
      <rPr>
        <sz val="10"/>
        <rFont val="宋体"/>
        <family val="3"/>
        <charset val="134"/>
      </rPr>
      <t>出租房屋、土地概况</t>
    </r>
  </si>
  <si>
    <r>
      <rPr>
        <sz val="10"/>
        <rFont val="宋体"/>
        <family val="3"/>
        <charset val="134"/>
      </rPr>
      <t>土地座落</t>
    </r>
  </si>
  <si>
    <r>
      <rPr>
        <sz val="10"/>
        <rFont val="宋体"/>
        <family val="3"/>
        <charset val="134"/>
      </rPr>
      <t>出租面积</t>
    </r>
  </si>
  <si>
    <r>
      <rPr>
        <sz val="10"/>
        <rFont val="宋体"/>
        <family val="3"/>
        <charset val="134"/>
      </rPr>
      <t>合同终止时间</t>
    </r>
  </si>
  <si>
    <t>豪华站</t>
  </si>
  <si>
    <t>豪华客运站内停车场</t>
  </si>
  <si>
    <t>中心站</t>
  </si>
  <si>
    <t>宜昌汽车客运中心站</t>
  </si>
  <si>
    <t>2021.12.22</t>
  </si>
  <si>
    <t>2022.12.31</t>
  </si>
  <si>
    <t>2022.01.14</t>
  </si>
  <si>
    <t>2020.02.24</t>
  </si>
  <si>
    <t>2020.04.14</t>
  </si>
  <si>
    <t>2020.04.19</t>
  </si>
  <si>
    <t>2022.06.14</t>
  </si>
  <si>
    <t>长途站</t>
  </si>
  <si>
    <t>2021.09.19</t>
  </si>
  <si>
    <t>猇亭站</t>
  </si>
  <si>
    <t>猇亭大道162号（场内）</t>
  </si>
  <si>
    <t>2019.6.30</t>
  </si>
  <si>
    <t>东城试验区平云四路16号</t>
  </si>
  <si>
    <t>2019.9.30</t>
  </si>
  <si>
    <t>小  计</t>
  </si>
  <si>
    <t>承租人共21人，签订合同21份</t>
  </si>
  <si>
    <t>五峰客运公司</t>
  </si>
  <si>
    <t>2020.3.19</t>
  </si>
  <si>
    <t>渔洋关镇南北路</t>
  </si>
  <si>
    <t>兴山公司</t>
  </si>
  <si>
    <t>兴山县古夫镇高阳大道16号</t>
  </si>
  <si>
    <t>兴山县昭君镇和平大道2号</t>
  </si>
  <si>
    <t>宜都客运站</t>
  </si>
  <si>
    <t>9.23退房</t>
  </si>
  <si>
    <t>9.21退房</t>
  </si>
  <si>
    <t>2020.2.25</t>
  </si>
  <si>
    <t>2019.11.15</t>
  </si>
  <si>
    <t>2020.4.24</t>
  </si>
  <si>
    <t>宜都、五峰公司承租人共36人，签订合同36份</t>
  </si>
  <si>
    <r>
      <rPr>
        <sz val="10"/>
        <rFont val="宋体"/>
        <family val="3"/>
        <charset val="134"/>
      </rPr>
      <t>合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计</t>
    </r>
  </si>
  <si>
    <t>道路客运事业部承租人共57人，签订合同57份</t>
  </si>
  <si>
    <r>
      <rPr>
        <sz val="10"/>
        <rFont val="宋体"/>
        <family val="3"/>
        <charset val="134"/>
      </rPr>
      <t>总</t>
    </r>
    <r>
      <rPr>
        <sz val="10"/>
        <rFont val="Times New Roman"/>
        <family val="1"/>
      </rPr>
      <t xml:space="preserve">   </t>
    </r>
    <r>
      <rPr>
        <sz val="10"/>
        <rFont val="宋体"/>
        <family val="3"/>
        <charset val="134"/>
      </rPr>
      <t>计</t>
    </r>
  </si>
  <si>
    <t>房屋或土地座落</t>
  </si>
  <si>
    <t>三楼候车厅</t>
  </si>
  <si>
    <t>2020.03.15</t>
  </si>
  <si>
    <t>进站口挡车道闸</t>
  </si>
  <si>
    <t>2019.03.31</t>
  </si>
  <si>
    <t>三楼候车厅上方</t>
  </si>
  <si>
    <t>2020.09.19</t>
  </si>
  <si>
    <t>一楼售票厅上方</t>
  </si>
  <si>
    <t>2019.03.14</t>
  </si>
  <si>
    <t>三楼候车厅1块/小巴车库6块</t>
  </si>
  <si>
    <t>猇亭大道162号</t>
  </si>
  <si>
    <t>站务楼垂直电梯入口旁边</t>
  </si>
  <si>
    <t>2020.09.30</t>
  </si>
  <si>
    <t>下客通道29块、进站口上方1块</t>
  </si>
  <si>
    <t>下客通道</t>
  </si>
  <si>
    <t>2019.12.14</t>
  </si>
  <si>
    <t>出站口上方</t>
  </si>
  <si>
    <t>下客通道上方</t>
  </si>
  <si>
    <t>2020.05.02</t>
  </si>
  <si>
    <t>楼顶</t>
  </si>
  <si>
    <t>2021.02.20</t>
  </si>
  <si>
    <t>兴山县昭君镇和平大道16号</t>
  </si>
  <si>
    <t>2020.5.19</t>
  </si>
  <si>
    <t>2019.4.24</t>
  </si>
  <si>
    <t>2020.1.24</t>
  </si>
  <si>
    <r>
      <rPr>
        <sz val="10"/>
        <rFont val="宋体"/>
        <family val="3"/>
        <charset val="134"/>
      </rPr>
      <t>小</t>
    </r>
    <r>
      <rPr>
        <sz val="10"/>
        <rFont val="Times New Roman"/>
        <family val="1"/>
      </rPr>
      <t xml:space="preserve">   </t>
    </r>
    <r>
      <rPr>
        <sz val="10"/>
        <rFont val="宋体"/>
        <family val="3"/>
        <charset val="134"/>
      </rPr>
      <t>计</t>
    </r>
  </si>
  <si>
    <t>承租人共17人，签订合同17份</t>
  </si>
  <si>
    <t>2019.9.20</t>
  </si>
  <si>
    <t>宜都公司</t>
  </si>
  <si>
    <t>2020.7.16</t>
  </si>
  <si>
    <t>2020.3.9</t>
  </si>
  <si>
    <t>2020.1.17</t>
  </si>
  <si>
    <t>2021.10.16</t>
  </si>
  <si>
    <t>天信广告有限公司（松滋）</t>
  </si>
  <si>
    <t>车站旅馆顶楼</t>
  </si>
  <si>
    <t>2020.6.7</t>
  </si>
  <si>
    <t>车站旅馆墙面</t>
  </si>
  <si>
    <t>2020.5.30</t>
  </si>
  <si>
    <t>2020.6.9</t>
  </si>
  <si>
    <t>2020.5.16</t>
  </si>
  <si>
    <t>车站进站口</t>
  </si>
  <si>
    <t>2019.11.14</t>
  </si>
  <si>
    <t>陈店车站</t>
  </si>
  <si>
    <t>宜都、松滋公司承租人共16人，签订合同16份</t>
  </si>
  <si>
    <r>
      <rPr>
        <sz val="10"/>
        <rFont val="宋体"/>
        <family val="3"/>
        <charset val="134"/>
      </rPr>
      <t>合</t>
    </r>
    <r>
      <rPr>
        <sz val="10"/>
        <rFont val="Times New Roman"/>
        <family val="1"/>
      </rPr>
      <t xml:space="preserve">   </t>
    </r>
    <r>
      <rPr>
        <sz val="10"/>
        <rFont val="宋体"/>
        <family val="3"/>
        <charset val="134"/>
      </rPr>
      <t>计</t>
    </r>
  </si>
  <si>
    <t>道路客运事业部承租人共33人，签订合同33份</t>
  </si>
  <si>
    <t>宜昌茅坪港旅游客运有限公司</t>
  </si>
  <si>
    <t>缆车房前观景平台T牌架</t>
  </si>
  <si>
    <t>2020.1.9</t>
  </si>
  <si>
    <t>宜昌太平溪港旅游客运有限公司</t>
  </si>
  <si>
    <t>宜昌市夷陵区太平溪镇伍相庙村太平溪港旅游发车台旁草坪内</t>
  </si>
  <si>
    <t>宜昌市夷陵区太平溪镇伍相庙村太平溪港港口正面护坡处</t>
  </si>
  <si>
    <t>2021.11.25</t>
  </si>
  <si>
    <t>旅游客运事业部承租人共6人，签订合同6份。</t>
  </si>
  <si>
    <t>港窑路5号展厅楼顶</t>
  </si>
  <si>
    <t>2020.4.19</t>
  </si>
  <si>
    <t>物流发展事业部承租人共3人，签订合同3份。</t>
  </si>
  <si>
    <t>承租人共42人，签订合同42份</t>
  </si>
  <si>
    <r>
      <t>填报单位：基建物业部</t>
    </r>
    <r>
      <rPr>
        <sz val="11"/>
        <rFont val="Times New Roman"/>
        <family val="1"/>
      </rPr>
      <t xml:space="preserve">                                       </t>
    </r>
    <r>
      <rPr>
        <sz val="11"/>
        <rFont val="Times New Roman"/>
        <family val="1"/>
      </rPr>
      <t xml:space="preserve">         </t>
    </r>
    <phoneticPr fontId="28" type="noConversion"/>
  </si>
  <si>
    <t>房屋出租情况统计表</t>
    <phoneticPr fontId="28" type="noConversion"/>
  </si>
  <si>
    <t>土地出租情况统计表</t>
    <phoneticPr fontId="28" type="noConversion"/>
  </si>
  <si>
    <r>
      <rPr>
        <sz val="11"/>
        <rFont val="宋体"/>
        <family val="3"/>
        <charset val="134"/>
      </rPr>
      <t>填报单位：基建物业部</t>
    </r>
    <r>
      <rPr>
        <sz val="11"/>
        <rFont val="Times New Roman"/>
        <family val="1"/>
      </rPr>
      <t xml:space="preserve">                               </t>
    </r>
    <phoneticPr fontId="28" type="noConversion"/>
  </si>
  <si>
    <t>广告位出租情况统计表</t>
    <phoneticPr fontId="28" type="noConversion"/>
  </si>
  <si>
    <r>
      <rPr>
        <sz val="11"/>
        <rFont val="宋体"/>
        <family val="3"/>
        <charset val="134"/>
      </rPr>
      <t>填报单位：基建物业部</t>
    </r>
    <r>
      <rPr>
        <sz val="11"/>
        <rFont val="Times New Roman"/>
        <family val="1"/>
      </rPr>
      <t xml:space="preserve">                                 </t>
    </r>
    <phoneticPr fontId="2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</si>
</sst>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 * #,##0_ ;_ * \-#,##0_ ;_ * &quot;-&quot;_ ;_ @_ "/>
    <numFmt numFmtId="43" formatCode="_ * #,##0.00_ ;_ * \-#,##0.00_ ;_ * &quot;-&quot;??_ ;_ @_ "/>
    <numFmt numFmtId="176" formatCode="_(&quot;$&quot;* #,##0_);_(&quot;$&quot;* \(#,##0\);_(&quot;$&quot;* &quot;-&quot;??_);_(@_)"/>
    <numFmt numFmtId="177" formatCode="0.00_ "/>
    <numFmt numFmtId="178" formatCode="mmm\ dd\,\ yy"/>
    <numFmt numFmtId="179" formatCode="_(&quot;$&quot;* #,##0.0_);_(&quot;$&quot;* \(#,##0.0\);_(&quot;$&quot;* &quot;-&quot;??_);_(@_)"/>
    <numFmt numFmtId="180" formatCode="mm/dd/yy_)"/>
    <numFmt numFmtId="181" formatCode="yy&quot;年&quot;m&quot;月&quot;d&quot;日&quot;"/>
    <numFmt numFmtId="182" formatCode="0.00;[Red]0.00"/>
    <numFmt numFmtId="183" formatCode="0.00_);[Red]\(0.00\)"/>
  </numFmts>
  <fonts count="32">
    <font>
      <sz val="12"/>
      <name val="宋体"/>
      <charset val="134"/>
    </font>
    <font>
      <sz val="10"/>
      <name val="Arial"/>
      <family val="2"/>
    </font>
    <font>
      <sz val="11"/>
      <name val="宋体"/>
      <charset val="134"/>
    </font>
    <font>
      <sz val="11"/>
      <name val="Times New Roman"/>
      <family val="1"/>
    </font>
    <font>
      <sz val="10"/>
      <name val="Times New Roman"/>
      <family val="1"/>
    </font>
    <font>
      <sz val="10"/>
      <name val="宋体"/>
      <charset val="134"/>
    </font>
    <font>
      <sz val="12"/>
      <name val="Times New Roman"/>
      <family val="1"/>
    </font>
    <font>
      <b/>
      <sz val="24"/>
      <name val="Times New Roman"/>
      <family val="1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10"/>
      <color rgb="FF000000"/>
      <name val="宋体"/>
      <charset val="134"/>
      <scheme val="minor"/>
    </font>
    <font>
      <sz val="10"/>
      <color theme="1"/>
      <name val="Times New Roman"/>
      <family val="1"/>
    </font>
    <font>
      <sz val="11"/>
      <color theme="1"/>
      <name val="宋体"/>
      <charset val="134"/>
    </font>
    <font>
      <sz val="14"/>
      <name val="宋体"/>
      <family val="3"/>
      <charset val="134"/>
    </font>
    <font>
      <sz val="10"/>
      <name val="微软雅黑"/>
      <family val="2"/>
      <charset val="134"/>
    </font>
    <font>
      <sz val="14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2"/>
      <name val="Arial"/>
      <family val="2"/>
    </font>
    <font>
      <sz val="12"/>
      <name val="바탕체"/>
      <family val="3"/>
    </font>
    <font>
      <sz val="11"/>
      <name val="蹈框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b/>
      <sz val="24"/>
      <name val="宋体"/>
      <family val="3"/>
      <charset val="134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3">
    <xf numFmtId="0" fontId="0" fillId="0" borderId="0">
      <alignment vertical="center"/>
    </xf>
    <xf numFmtId="0" fontId="1" fillId="0" borderId="0" applyBorder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2" fillId="2" borderId="0" applyNumberFormat="0" applyBorder="0" applyAlignment="0" applyProtection="0">
      <alignment vertical="center"/>
    </xf>
    <xf numFmtId="176" fontId="29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1" fillId="0" borderId="0" applyBorder="0">
      <alignment vertical="center"/>
    </xf>
    <xf numFmtId="0" fontId="24" fillId="0" borderId="16" applyNumberFormat="0" applyAlignment="0" applyProtection="0">
      <alignment horizontal="left" vertical="center"/>
    </xf>
    <xf numFmtId="0" fontId="24" fillId="0" borderId="11">
      <alignment horizontal="left" vertical="center"/>
    </xf>
    <xf numFmtId="0" fontId="2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29" fillId="0" borderId="0">
      <alignment vertical="center"/>
    </xf>
    <xf numFmtId="178" fontId="29" fillId="0" borderId="0" applyFont="0" applyFill="0" applyBorder="0" applyAlignment="0" applyProtection="0">
      <alignment vertical="center"/>
    </xf>
    <xf numFmtId="179" fontId="29" fillId="0" borderId="0" applyFont="0" applyFill="0" applyBorder="0" applyAlignment="0" applyProtection="0">
      <alignment vertical="center"/>
    </xf>
    <xf numFmtId="180" fontId="2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29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1" fillId="0" borderId="0" applyBorder="0">
      <alignment vertical="center"/>
    </xf>
    <xf numFmtId="38" fontId="29" fillId="0" borderId="0" applyFont="0" applyFill="0" applyBorder="0" applyAlignment="0" applyProtection="0">
      <alignment vertical="center"/>
    </xf>
    <xf numFmtId="40" fontId="29" fillId="0" borderId="0" applyFont="0" applyFill="0" applyBorder="0" applyAlignment="0" applyProtection="0">
      <alignment vertical="center"/>
    </xf>
    <xf numFmtId="0" fontId="29" fillId="0" borderId="0" applyFont="0" applyFill="0" applyBorder="0" applyAlignment="0" applyProtection="0">
      <alignment vertical="center"/>
    </xf>
    <xf numFmtId="0" fontId="29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1" fillId="0" borderId="0">
      <alignment vertical="center"/>
    </xf>
  </cellStyleXfs>
  <cellXfs count="236">
    <xf numFmtId="0" fontId="0" fillId="0" borderId="0" xfId="0">
      <alignment vertical="center"/>
    </xf>
    <xf numFmtId="0" fontId="1" fillId="0" borderId="0" xfId="32" applyAlignment="1"/>
    <xf numFmtId="0" fontId="0" fillId="0" borderId="0" xfId="0" applyProtection="1">
      <alignment vertical="center"/>
      <protection locked="0"/>
    </xf>
    <xf numFmtId="0" fontId="1" fillId="2" borderId="0" xfId="32" applyFill="1" applyAlignment="1"/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right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177" fontId="4" fillId="5" borderId="5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right" vertical="center" wrapText="1"/>
    </xf>
    <xf numFmtId="177" fontId="12" fillId="0" borderId="1" xfId="0" applyNumberFormat="1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center" vertical="center"/>
    </xf>
    <xf numFmtId="177" fontId="4" fillId="5" borderId="6" xfId="0" applyNumberFormat="1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center" vertical="center"/>
    </xf>
    <xf numFmtId="177" fontId="4" fillId="3" borderId="3" xfId="0" applyNumberFormat="1" applyFont="1" applyFill="1" applyBorder="1" applyAlignment="1">
      <alignment horizontal="right" vertical="center"/>
    </xf>
    <xf numFmtId="0" fontId="4" fillId="0" borderId="7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83" fontId="1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83" fontId="12" fillId="0" borderId="1" xfId="0" applyNumberFormat="1" applyFont="1" applyFill="1" applyBorder="1" applyAlignment="1">
      <alignment horizontal="center" vertical="center" wrapText="1"/>
    </xf>
    <xf numFmtId="177" fontId="4" fillId="3" borderId="2" xfId="0" applyNumberFormat="1" applyFont="1" applyFill="1" applyBorder="1" applyAlignment="1">
      <alignment horizontal="right" vertical="center" wrapText="1"/>
    </xf>
    <xf numFmtId="0" fontId="5" fillId="4" borderId="7" xfId="0" applyFont="1" applyFill="1" applyBorder="1" applyAlignment="1">
      <alignment horizontal="center" vertical="center" wrapText="1"/>
    </xf>
    <xf numFmtId="183" fontId="4" fillId="0" borderId="1" xfId="0" applyNumberFormat="1" applyFont="1" applyFill="1" applyBorder="1" applyAlignment="1">
      <alignment horizontal="center" vertical="center" wrapText="1"/>
    </xf>
    <xf numFmtId="177" fontId="4" fillId="3" borderId="2" xfId="0" applyNumberFormat="1" applyFont="1" applyFill="1" applyBorder="1" applyAlignment="1">
      <alignment vertical="center"/>
    </xf>
    <xf numFmtId="183" fontId="4" fillId="7" borderId="1" xfId="0" applyNumberFormat="1" applyFont="1" applyFill="1" applyBorder="1" applyAlignment="1">
      <alignment horizontal="right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183" fontId="4" fillId="0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0" fontId="16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4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right" vertical="center"/>
    </xf>
    <xf numFmtId="177" fontId="12" fillId="0" borderId="2" xfId="0" applyNumberFormat="1" applyFont="1" applyFill="1" applyBorder="1" applyAlignment="1">
      <alignment horizontal="right" vertical="center" wrapText="1"/>
    </xf>
    <xf numFmtId="177" fontId="4" fillId="0" borderId="1" xfId="0" applyNumberFormat="1" applyFont="1" applyBorder="1" applyAlignment="1">
      <alignment horizontal="right" vertical="center"/>
    </xf>
    <xf numFmtId="177" fontId="4" fillId="5" borderId="1" xfId="0" applyNumberFormat="1" applyFont="1" applyFill="1" applyBorder="1" applyAlignment="1">
      <alignment horizontal="right" vertical="center" wrapText="1"/>
    </xf>
    <xf numFmtId="177" fontId="12" fillId="0" borderId="1" xfId="0" applyNumberFormat="1" applyFont="1" applyFill="1" applyBorder="1" applyAlignment="1">
      <alignment vertical="center"/>
    </xf>
    <xf numFmtId="177" fontId="14" fillId="0" borderId="1" xfId="0" applyNumberFormat="1" applyFont="1" applyFill="1" applyBorder="1" applyAlignment="1">
      <alignment vertical="center"/>
    </xf>
    <xf numFmtId="177" fontId="4" fillId="0" borderId="1" xfId="0" applyNumberFormat="1" applyFont="1" applyBorder="1" applyAlignment="1">
      <alignment vertical="center" wrapText="1"/>
    </xf>
    <xf numFmtId="182" fontId="4" fillId="7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83" fontId="4" fillId="0" borderId="1" xfId="0" applyNumberFormat="1" applyFont="1" applyBorder="1" applyAlignment="1">
      <alignment horizontal="center" vertical="center" wrapText="1"/>
    </xf>
    <xf numFmtId="0" fontId="18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9" fillId="0" borderId="0" xfId="0" applyFont="1" applyFill="1">
      <alignment vertical="center"/>
    </xf>
    <xf numFmtId="0" fontId="6" fillId="0" borderId="0" xfId="0" applyFont="1" applyAlignment="1">
      <alignment horizontal="left" vertical="center"/>
    </xf>
    <xf numFmtId="0" fontId="4" fillId="0" borderId="7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 applyProtection="1">
      <alignment horizontal="right" vertical="center" wrapText="1"/>
    </xf>
    <xf numFmtId="177" fontId="4" fillId="5" borderId="1" xfId="0" applyNumberFormat="1" applyFont="1" applyFill="1" applyBorder="1" applyAlignment="1" applyProtection="1">
      <alignment horizontal="right" vertical="center" wrapText="1"/>
    </xf>
    <xf numFmtId="177" fontId="4" fillId="4" borderId="1" xfId="0" applyNumberFormat="1" applyFont="1" applyFill="1" applyBorder="1" applyAlignment="1">
      <alignment horizontal="right" vertical="center"/>
    </xf>
    <xf numFmtId="31" fontId="4" fillId="0" borderId="1" xfId="0" applyNumberFormat="1" applyFont="1" applyFill="1" applyBorder="1" applyAlignment="1">
      <alignment horizontal="center" vertical="center" wrapText="1"/>
    </xf>
    <xf numFmtId="177" fontId="4" fillId="8" borderId="1" xfId="0" applyNumberFormat="1" applyFont="1" applyFill="1" applyBorder="1" applyAlignment="1">
      <alignment horizontal="right" vertical="center" wrapText="1"/>
    </xf>
    <xf numFmtId="31" fontId="4" fillId="8" borderId="1" xfId="0" applyNumberFormat="1" applyFont="1" applyFill="1" applyBorder="1" applyAlignment="1">
      <alignment horizontal="center" vertical="center" wrapText="1"/>
    </xf>
    <xf numFmtId="31" fontId="4" fillId="5" borderId="1" xfId="0" applyNumberFormat="1" applyFont="1" applyFill="1" applyBorder="1" applyAlignment="1">
      <alignment horizontal="center" vertical="center" wrapText="1"/>
    </xf>
    <xf numFmtId="177" fontId="4" fillId="5" borderId="1" xfId="0" applyNumberFormat="1" applyFont="1" applyFill="1" applyBorder="1" applyAlignment="1">
      <alignment horizontal="right" vertical="center"/>
    </xf>
    <xf numFmtId="177" fontId="4" fillId="8" borderId="1" xfId="0" applyNumberFormat="1" applyFont="1" applyFill="1" applyBorder="1" applyAlignment="1">
      <alignment horizontal="right" vertical="center"/>
    </xf>
    <xf numFmtId="183" fontId="14" fillId="0" borderId="1" xfId="0" applyNumberFormat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/>
    </xf>
    <xf numFmtId="183" fontId="4" fillId="0" borderId="1" xfId="0" applyNumberFormat="1" applyFont="1" applyFill="1" applyBorder="1" applyAlignment="1">
      <alignment horizontal="right" vertical="center" wrapText="1"/>
    </xf>
    <xf numFmtId="183" fontId="14" fillId="4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183" fontId="4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183" fontId="4" fillId="4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83" fontId="4" fillId="4" borderId="3" xfId="0" applyNumberFormat="1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177" fontId="4" fillId="7" borderId="1" xfId="0" applyNumberFormat="1" applyFont="1" applyFill="1" applyBorder="1" applyAlignment="1">
      <alignment horizontal="right" vertical="center"/>
    </xf>
    <xf numFmtId="177" fontId="4" fillId="9" borderId="3" xfId="0" applyNumberFormat="1" applyFont="1" applyFill="1" applyBorder="1" applyAlignment="1">
      <alignment horizontal="right" vertical="center"/>
    </xf>
    <xf numFmtId="183" fontId="4" fillId="0" borderId="1" xfId="14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177" fontId="4" fillId="7" borderId="3" xfId="0" applyNumberFormat="1" applyFont="1" applyFill="1" applyBorder="1" applyAlignment="1">
      <alignment horizontal="right" vertical="center" wrapText="1"/>
    </xf>
    <xf numFmtId="0" fontId="4" fillId="7" borderId="3" xfId="0" applyFont="1" applyFill="1" applyBorder="1" applyAlignment="1">
      <alignment horizontal="center" vertical="center" wrapText="1"/>
    </xf>
    <xf numFmtId="177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81" fontId="4" fillId="0" borderId="15" xfId="0" applyNumberFormat="1" applyFont="1" applyFill="1" applyBorder="1" applyAlignment="1">
      <alignment horizontal="center" vertical="center"/>
    </xf>
    <xf numFmtId="177" fontId="4" fillId="7" borderId="2" xfId="0" applyNumberFormat="1" applyFont="1" applyFill="1" applyBorder="1" applyAlignment="1">
      <alignment horizontal="right" vertical="center"/>
    </xf>
    <xf numFmtId="0" fontId="4" fillId="7" borderId="2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/>
    </xf>
    <xf numFmtId="0" fontId="5" fillId="7" borderId="1" xfId="0" applyFont="1" applyFill="1" applyBorder="1">
      <alignment vertical="center"/>
    </xf>
    <xf numFmtId="0" fontId="5" fillId="9" borderId="3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/>
    </xf>
    <xf numFmtId="0" fontId="5" fillId="7" borderId="7" xfId="0" applyFont="1" applyFill="1" applyBorder="1" applyAlignment="1">
      <alignment horizontal="left" vertical="center"/>
    </xf>
    <xf numFmtId="0" fontId="13" fillId="6" borderId="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/>
    </xf>
    <xf numFmtId="183" fontId="4" fillId="4" borderId="3" xfId="0" applyNumberFormat="1" applyFont="1" applyFill="1" applyBorder="1" applyAlignment="1">
      <alignment horizontal="center" vertical="center" wrapText="1"/>
    </xf>
    <xf numFmtId="183" fontId="4" fillId="4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textRotation="255" wrapText="1"/>
    </xf>
    <xf numFmtId="0" fontId="5" fillId="0" borderId="4" xfId="0" applyNumberFormat="1" applyFont="1" applyFill="1" applyBorder="1" applyAlignment="1">
      <alignment horizontal="center" vertical="center" textRotation="255" wrapText="1"/>
    </xf>
    <xf numFmtId="0" fontId="5" fillId="0" borderId="1" xfId="0" applyNumberFormat="1" applyFont="1" applyFill="1" applyBorder="1" applyAlignment="1">
      <alignment horizontal="center" vertical="center" textRotation="255" wrapText="1"/>
    </xf>
    <xf numFmtId="0" fontId="5" fillId="0" borderId="3" xfId="0" applyNumberFormat="1" applyFont="1" applyFill="1" applyBorder="1" applyAlignment="1">
      <alignment horizontal="center" vertical="center" textRotation="255"/>
    </xf>
    <xf numFmtId="0" fontId="5" fillId="0" borderId="4" xfId="0" applyNumberFormat="1" applyFont="1" applyFill="1" applyBorder="1" applyAlignment="1">
      <alignment horizontal="center" vertical="center" textRotation="255"/>
    </xf>
    <xf numFmtId="0" fontId="5" fillId="0" borderId="2" xfId="0" applyNumberFormat="1" applyFont="1" applyFill="1" applyBorder="1" applyAlignment="1">
      <alignment horizontal="center" vertical="center" textRotation="255" wrapText="1"/>
    </xf>
    <xf numFmtId="0" fontId="5" fillId="0" borderId="1" xfId="0" applyNumberFormat="1" applyFont="1" applyFill="1" applyBorder="1" applyAlignment="1">
      <alignment vertical="center" textRotation="255"/>
    </xf>
    <xf numFmtId="0" fontId="0" fillId="0" borderId="3" xfId="0" applyNumberFormat="1" applyFont="1" applyFill="1" applyBorder="1" applyAlignment="1">
      <alignment horizontal="center" vertical="center" textRotation="255" wrapText="1"/>
    </xf>
    <xf numFmtId="0" fontId="0" fillId="0" borderId="4" xfId="0" applyNumberFormat="1" applyFont="1" applyFill="1" applyBorder="1" applyAlignment="1">
      <alignment horizontal="center" vertical="center" textRotation="255" wrapText="1"/>
    </xf>
    <xf numFmtId="0" fontId="0" fillId="0" borderId="2" xfId="0" applyNumberFormat="1" applyFont="1" applyFill="1" applyBorder="1" applyAlignment="1">
      <alignment horizontal="center" vertical="center" textRotation="255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4" fillId="5" borderId="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/>
    </xf>
    <xf numFmtId="177" fontId="5" fillId="0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33">
    <cellStyle name="_ET_STYLE_NoName_00_" xfId="1"/>
    <cellStyle name="3232" xfId="9"/>
    <cellStyle name="Header1" xfId="10"/>
    <cellStyle name="Header2" xfId="11"/>
    <cellStyle name="Normal" xfId="12"/>
    <cellStyle name="差_房屋" xfId="6"/>
    <cellStyle name="差_汇总表" xfId="7"/>
    <cellStyle name="常规" xfId="0" builtinId="0"/>
    <cellStyle name="常规 10" xfId="8"/>
    <cellStyle name="常规 2" xfId="14"/>
    <cellStyle name="常规 4" xfId="15"/>
    <cellStyle name="常规 7" xfId="16"/>
    <cellStyle name="常规 8" xfId="2"/>
    <cellStyle name="常规 9" xfId="3"/>
    <cellStyle name="好_房屋" xfId="4"/>
    <cellStyle name="好_汇总表" xfId="13"/>
    <cellStyle name="霓付 [0]_97MBO" xfId="5"/>
    <cellStyle name="霓付_97MBO" xfId="17"/>
    <cellStyle name="烹拳 [0]_97MBO" xfId="18"/>
    <cellStyle name="烹拳_97MBO" xfId="19"/>
    <cellStyle name="普通_ 白土" xfId="20"/>
    <cellStyle name="千分位[0]_ 白土" xfId="21"/>
    <cellStyle name="千分位_ 白土" xfId="22"/>
    <cellStyle name="千位[0]_GetDateDialog" xfId="23"/>
    <cellStyle name="千位_GetDateDialog" xfId="24"/>
    <cellStyle name="钎霖_laroux" xfId="25"/>
    <cellStyle name="样式 1" xfId="26"/>
    <cellStyle name="콤마 [0]_BOILER-CO1" xfId="27"/>
    <cellStyle name="콤마_BOILER-CO1" xfId="28"/>
    <cellStyle name="통화 [0]_BOILER-CO1" xfId="29"/>
    <cellStyle name="통화_BOILER-CO1" xfId="30"/>
    <cellStyle name="표준_0N-HANDLING " xfId="31"/>
    <cellStyle name="표준_kc-elec system check list" xfId="32"/>
  </cellStyles>
  <dxfs count="0"/>
  <tableStyles count="0" defaultTableStyle="TableStyleMedium2"/>
  <colors>
    <mruColors>
      <color rgb="FF99CCFF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5"/>
  <sheetViews>
    <sheetView workbookViewId="0">
      <pane ySplit="4" topLeftCell="A221" activePane="bottomLeft" state="frozen"/>
      <selection pane="bottomLeft" activeCell="G228" sqref="G228"/>
    </sheetView>
  </sheetViews>
  <sheetFormatPr defaultColWidth="9" defaultRowHeight="15.75"/>
  <cols>
    <col min="1" max="1" width="3.25" style="11" customWidth="1"/>
    <col min="2" max="2" width="8.875" style="11" customWidth="1"/>
    <col min="3" max="3" width="19.625" style="77" customWidth="1"/>
    <col min="4" max="4" width="9.625" style="12" customWidth="1"/>
    <col min="5" max="5" width="10.875" style="11" customWidth="1"/>
  </cols>
  <sheetData>
    <row r="1" spans="1:5" ht="34.5" customHeight="1">
      <c r="A1" s="191" t="s">
        <v>375</v>
      </c>
      <c r="B1" s="192"/>
      <c r="C1" s="192"/>
      <c r="D1" s="192"/>
      <c r="E1" s="192"/>
    </row>
    <row r="2" spans="1:5" s="72" customFormat="1" ht="22.5" customHeight="1">
      <c r="A2" s="193" t="s">
        <v>374</v>
      </c>
      <c r="B2" s="194"/>
      <c r="C2" s="194"/>
      <c r="D2" s="194"/>
      <c r="E2" s="194"/>
    </row>
    <row r="3" spans="1:5" s="5" customFormat="1" ht="16.5" customHeight="1">
      <c r="A3" s="151" t="s">
        <v>0</v>
      </c>
      <c r="B3" s="151" t="s">
        <v>1</v>
      </c>
      <c r="C3" s="230" t="s">
        <v>2</v>
      </c>
      <c r="D3" s="231"/>
      <c r="E3" s="232"/>
    </row>
    <row r="4" spans="1:5" s="73" customFormat="1" ht="48.75" customHeight="1">
      <c r="A4" s="152"/>
      <c r="B4" s="152"/>
      <c r="C4" s="19" t="s">
        <v>3</v>
      </c>
      <c r="D4" s="19" t="s">
        <v>4</v>
      </c>
      <c r="E4" s="19" t="s">
        <v>5</v>
      </c>
    </row>
    <row r="5" spans="1:5" s="74" customFormat="1" ht="14.85" customHeight="1">
      <c r="A5" s="60">
        <v>1</v>
      </c>
      <c r="B5" s="155" t="s">
        <v>6</v>
      </c>
      <c r="C5" s="133" t="s">
        <v>7</v>
      </c>
      <c r="D5" s="25">
        <v>110</v>
      </c>
      <c r="E5" s="80" t="s">
        <v>8</v>
      </c>
    </row>
    <row r="6" spans="1:5" s="74" customFormat="1" ht="14.85" customHeight="1">
      <c r="A6" s="60">
        <v>2</v>
      </c>
      <c r="B6" s="156"/>
      <c r="C6" s="133"/>
      <c r="D6" s="25">
        <v>72</v>
      </c>
      <c r="E6" s="80" t="s">
        <v>9</v>
      </c>
    </row>
    <row r="7" spans="1:5" s="74" customFormat="1" ht="14.85" customHeight="1">
      <c r="A7" s="60">
        <v>3</v>
      </c>
      <c r="B7" s="156"/>
      <c r="C7" s="133"/>
      <c r="D7" s="25">
        <v>14</v>
      </c>
      <c r="E7" s="80" t="s">
        <v>10</v>
      </c>
    </row>
    <row r="8" spans="1:5" s="52" customFormat="1" ht="25.5" customHeight="1">
      <c r="A8" s="60">
        <v>4</v>
      </c>
      <c r="B8" s="156"/>
      <c r="C8" s="57" t="s">
        <v>11</v>
      </c>
      <c r="D8" s="25">
        <v>32</v>
      </c>
      <c r="E8" s="80" t="s">
        <v>12</v>
      </c>
    </row>
    <row r="9" spans="1:5" s="52" customFormat="1" ht="25.5">
      <c r="A9" s="60">
        <v>5</v>
      </c>
      <c r="B9" s="156"/>
      <c r="C9" s="57" t="s">
        <v>13</v>
      </c>
      <c r="D9" s="25">
        <v>10</v>
      </c>
      <c r="E9" s="80" t="s">
        <v>14</v>
      </c>
    </row>
    <row r="10" spans="1:5" s="52" customFormat="1" ht="12.75" customHeight="1">
      <c r="A10" s="60">
        <v>6</v>
      </c>
      <c r="B10" s="156"/>
      <c r="C10" s="134" t="s">
        <v>15</v>
      </c>
      <c r="D10" s="25">
        <v>760.8</v>
      </c>
      <c r="E10" s="80" t="s">
        <v>16</v>
      </c>
    </row>
    <row r="11" spans="1:5" s="52" customFormat="1" ht="12.75">
      <c r="A11" s="60">
        <v>7</v>
      </c>
      <c r="B11" s="156"/>
      <c r="C11" s="135"/>
      <c r="D11" s="25">
        <v>30</v>
      </c>
      <c r="E11" s="80" t="s">
        <v>16</v>
      </c>
    </row>
    <row r="12" spans="1:5" s="52" customFormat="1" ht="12.75">
      <c r="A12" s="60">
        <v>8</v>
      </c>
      <c r="B12" s="156"/>
      <c r="C12" s="135"/>
      <c r="D12" s="25">
        <v>2776</v>
      </c>
      <c r="E12" s="80" t="s">
        <v>17</v>
      </c>
    </row>
    <row r="13" spans="1:5" s="52" customFormat="1" ht="12.75">
      <c r="A13" s="60">
        <v>9</v>
      </c>
      <c r="B13" s="156"/>
      <c r="C13" s="135"/>
      <c r="D13" s="25">
        <v>96</v>
      </c>
      <c r="E13" s="80" t="s">
        <v>18</v>
      </c>
    </row>
    <row r="14" spans="1:5" s="74" customFormat="1" ht="14.85" customHeight="1">
      <c r="A14" s="60">
        <v>10</v>
      </c>
      <c r="B14" s="156"/>
      <c r="C14" s="135"/>
      <c r="D14" s="25">
        <v>15.6</v>
      </c>
      <c r="E14" s="80" t="s">
        <v>19</v>
      </c>
    </row>
    <row r="15" spans="1:5" s="75" customFormat="1" ht="12.75">
      <c r="A15" s="60">
        <v>11</v>
      </c>
      <c r="B15" s="156"/>
      <c r="C15" s="135"/>
      <c r="D15" s="25">
        <v>112</v>
      </c>
      <c r="E15" s="80" t="s">
        <v>16</v>
      </c>
    </row>
    <row r="16" spans="1:5" s="75" customFormat="1" ht="12.75">
      <c r="A16" s="60">
        <v>12</v>
      </c>
      <c r="B16" s="156"/>
      <c r="C16" s="135"/>
      <c r="D16" s="25">
        <v>5115.8999999999996</v>
      </c>
      <c r="E16" s="80" t="s">
        <v>20</v>
      </c>
    </row>
    <row r="17" spans="1:5" s="75" customFormat="1" ht="12.75">
      <c r="A17" s="60">
        <v>13</v>
      </c>
      <c r="B17" s="156"/>
      <c r="C17" s="135"/>
      <c r="D17" s="25">
        <v>3805.68</v>
      </c>
      <c r="E17" s="80" t="s">
        <v>21</v>
      </c>
    </row>
    <row r="18" spans="1:5" s="75" customFormat="1" ht="12.75">
      <c r="A18" s="60">
        <v>14</v>
      </c>
      <c r="B18" s="156"/>
      <c r="C18" s="135"/>
      <c r="D18" s="25">
        <v>952</v>
      </c>
      <c r="E18" s="80" t="s">
        <v>22</v>
      </c>
    </row>
    <row r="19" spans="1:5" s="75" customFormat="1" ht="14.85" customHeight="1">
      <c r="A19" s="60">
        <v>15</v>
      </c>
      <c r="B19" s="156"/>
      <c r="C19" s="135"/>
      <c r="D19" s="25">
        <v>756</v>
      </c>
      <c r="E19" s="80" t="s">
        <v>23</v>
      </c>
    </row>
    <row r="20" spans="1:5" s="75" customFormat="1" ht="14.85" customHeight="1">
      <c r="A20" s="60">
        <v>16</v>
      </c>
      <c r="B20" s="156"/>
      <c r="C20" s="135"/>
      <c r="D20" s="25">
        <v>0</v>
      </c>
      <c r="E20" s="80" t="s">
        <v>10</v>
      </c>
    </row>
    <row r="21" spans="1:5" s="75" customFormat="1" ht="14.85" customHeight="1">
      <c r="A21" s="60">
        <v>17</v>
      </c>
      <c r="B21" s="156"/>
      <c r="C21" s="135"/>
      <c r="D21" s="25">
        <v>136</v>
      </c>
      <c r="E21" s="80" t="s">
        <v>24</v>
      </c>
    </row>
    <row r="22" spans="1:5" s="75" customFormat="1" ht="14.85" customHeight="1">
      <c r="A22" s="60">
        <v>18</v>
      </c>
      <c r="B22" s="156"/>
      <c r="C22" s="135"/>
      <c r="D22" s="25">
        <v>9.52</v>
      </c>
      <c r="E22" s="80" t="s">
        <v>8</v>
      </c>
    </row>
    <row r="23" spans="1:5" s="75" customFormat="1" ht="12.75">
      <c r="A23" s="60">
        <v>19</v>
      </c>
      <c r="B23" s="156"/>
      <c r="C23" s="136"/>
      <c r="D23" s="25">
        <v>112</v>
      </c>
      <c r="E23" s="80" t="s">
        <v>12</v>
      </c>
    </row>
    <row r="24" spans="1:5" s="75" customFormat="1" ht="12.75" customHeight="1">
      <c r="A24" s="60">
        <v>20</v>
      </c>
      <c r="B24" s="156"/>
      <c r="C24" s="134" t="s">
        <v>25</v>
      </c>
      <c r="D24" s="25"/>
      <c r="E24" s="80" t="s">
        <v>26</v>
      </c>
    </row>
    <row r="25" spans="1:5" s="74" customFormat="1" ht="12.75">
      <c r="A25" s="60">
        <v>21</v>
      </c>
      <c r="B25" s="156"/>
      <c r="C25" s="135"/>
      <c r="D25" s="25">
        <v>10</v>
      </c>
      <c r="E25" s="80" t="s">
        <v>27</v>
      </c>
    </row>
    <row r="26" spans="1:5" s="74" customFormat="1" ht="12.75">
      <c r="A26" s="60">
        <v>22</v>
      </c>
      <c r="B26" s="156"/>
      <c r="C26" s="135"/>
      <c r="D26" s="25">
        <v>44.02</v>
      </c>
      <c r="E26" s="80" t="s">
        <v>14</v>
      </c>
    </row>
    <row r="27" spans="1:5" s="74" customFormat="1" ht="12.75">
      <c r="A27" s="60">
        <v>23</v>
      </c>
      <c r="B27" s="156"/>
      <c r="C27" s="135"/>
      <c r="D27" s="25">
        <v>71</v>
      </c>
      <c r="E27" s="80" t="s">
        <v>14</v>
      </c>
    </row>
    <row r="28" spans="1:5" s="74" customFormat="1" ht="12.75">
      <c r="A28" s="60">
        <v>24</v>
      </c>
      <c r="B28" s="156"/>
      <c r="C28" s="135"/>
      <c r="D28" s="25">
        <v>14</v>
      </c>
      <c r="E28" s="80" t="s">
        <v>28</v>
      </c>
    </row>
    <row r="29" spans="1:5" s="74" customFormat="1" ht="12.75">
      <c r="A29" s="60">
        <v>25</v>
      </c>
      <c r="B29" s="156"/>
      <c r="C29" s="135"/>
      <c r="D29" s="25">
        <v>71.56</v>
      </c>
      <c r="E29" s="80" t="s">
        <v>12</v>
      </c>
    </row>
    <row r="30" spans="1:5" s="74" customFormat="1" ht="12.75">
      <c r="A30" s="60">
        <v>26</v>
      </c>
      <c r="B30" s="156"/>
      <c r="C30" s="135"/>
      <c r="D30" s="25">
        <v>52</v>
      </c>
      <c r="E30" s="80" t="s">
        <v>12</v>
      </c>
    </row>
    <row r="31" spans="1:5" s="75" customFormat="1" ht="12.75">
      <c r="A31" s="60">
        <v>27</v>
      </c>
      <c r="B31" s="156"/>
      <c r="C31" s="135"/>
      <c r="D31" s="25">
        <v>39</v>
      </c>
      <c r="E31" s="80" t="s">
        <v>29</v>
      </c>
    </row>
    <row r="32" spans="1:5" s="75" customFormat="1" ht="20.100000000000001" customHeight="1">
      <c r="A32" s="168" t="s">
        <v>30</v>
      </c>
      <c r="B32" s="169"/>
      <c r="C32" s="119" t="s">
        <v>31</v>
      </c>
      <c r="D32" s="64">
        <f>SUM(D5:D31)</f>
        <v>15217.08</v>
      </c>
      <c r="E32" s="81"/>
    </row>
    <row r="33" spans="1:5" s="52" customFormat="1" ht="20.100000000000001" customHeight="1">
      <c r="A33" s="60">
        <v>1</v>
      </c>
      <c r="B33" s="157" t="s">
        <v>32</v>
      </c>
      <c r="C33" s="137" t="s">
        <v>33</v>
      </c>
      <c r="D33" s="82">
        <v>14</v>
      </c>
      <c r="E33" s="53" t="s">
        <v>34</v>
      </c>
    </row>
    <row r="34" spans="1:5" s="52" customFormat="1" ht="20.100000000000001" customHeight="1">
      <c r="A34" s="60">
        <v>2</v>
      </c>
      <c r="B34" s="157"/>
      <c r="C34" s="138"/>
      <c r="D34" s="82">
        <v>16</v>
      </c>
      <c r="E34" s="53" t="s">
        <v>12</v>
      </c>
    </row>
    <row r="35" spans="1:5" s="52" customFormat="1" ht="20.100000000000001" customHeight="1">
      <c r="A35" s="60">
        <v>3</v>
      </c>
      <c r="B35" s="157"/>
      <c r="C35" s="138"/>
      <c r="D35" s="82">
        <v>40</v>
      </c>
      <c r="E35" s="53" t="s">
        <v>12</v>
      </c>
    </row>
    <row r="36" spans="1:5" s="52" customFormat="1" ht="20.100000000000001" customHeight="1">
      <c r="A36" s="60">
        <v>5</v>
      </c>
      <c r="B36" s="157"/>
      <c r="C36" s="138"/>
      <c r="D36" s="82">
        <v>412</v>
      </c>
      <c r="E36" s="53" t="s">
        <v>35</v>
      </c>
    </row>
    <row r="37" spans="1:5" s="52" customFormat="1" ht="20.100000000000001" customHeight="1">
      <c r="A37" s="60">
        <v>6</v>
      </c>
      <c r="B37" s="157"/>
      <c r="C37" s="138"/>
      <c r="D37" s="82">
        <v>95</v>
      </c>
      <c r="E37" s="53" t="s">
        <v>36</v>
      </c>
    </row>
    <row r="38" spans="1:5" s="52" customFormat="1" ht="20.100000000000001" customHeight="1">
      <c r="A38" s="168" t="s">
        <v>30</v>
      </c>
      <c r="B38" s="169"/>
      <c r="C38" s="119" t="s">
        <v>37</v>
      </c>
      <c r="D38" s="83">
        <f>SUM(D33:D37)</f>
        <v>577</v>
      </c>
      <c r="E38" s="48"/>
    </row>
    <row r="39" spans="1:5" s="52" customFormat="1" ht="12.75" customHeight="1">
      <c r="A39" s="60">
        <v>1</v>
      </c>
      <c r="B39" s="158" t="s">
        <v>38</v>
      </c>
      <c r="C39" s="137" t="s">
        <v>39</v>
      </c>
      <c r="D39" s="84">
        <v>25</v>
      </c>
      <c r="E39" s="85" t="s">
        <v>40</v>
      </c>
    </row>
    <row r="40" spans="1:5" s="52" customFormat="1" ht="12.75">
      <c r="A40" s="60">
        <v>2</v>
      </c>
      <c r="B40" s="159"/>
      <c r="C40" s="138"/>
      <c r="D40" s="84">
        <v>10</v>
      </c>
      <c r="E40" s="85" t="s">
        <v>8</v>
      </c>
    </row>
    <row r="41" spans="1:5" s="52" customFormat="1" ht="12.75">
      <c r="A41" s="60">
        <v>3</v>
      </c>
      <c r="B41" s="159"/>
      <c r="C41" s="138"/>
      <c r="D41" s="84">
        <v>47</v>
      </c>
      <c r="E41" s="85" t="s">
        <v>41</v>
      </c>
    </row>
    <row r="42" spans="1:5" s="52" customFormat="1" ht="12.75">
      <c r="A42" s="60">
        <v>4</v>
      </c>
      <c r="B42" s="159"/>
      <c r="C42" s="138"/>
      <c r="D42" s="84">
        <v>24</v>
      </c>
      <c r="E42" s="85" t="s">
        <v>42</v>
      </c>
    </row>
    <row r="43" spans="1:5" s="52" customFormat="1" ht="12.75">
      <c r="A43" s="60">
        <v>5</v>
      </c>
      <c r="B43" s="159"/>
      <c r="C43" s="138"/>
      <c r="D43" s="84">
        <v>28</v>
      </c>
      <c r="E43" s="85" t="s">
        <v>8</v>
      </c>
    </row>
    <row r="44" spans="1:5" s="52" customFormat="1" ht="12.75">
      <c r="A44" s="60">
        <v>6</v>
      </c>
      <c r="B44" s="159"/>
      <c r="C44" s="138"/>
      <c r="D44" s="84">
        <v>45</v>
      </c>
      <c r="E44" s="85" t="s">
        <v>43</v>
      </c>
    </row>
    <row r="45" spans="1:5" s="52" customFormat="1" ht="12.75">
      <c r="A45" s="60">
        <v>7</v>
      </c>
      <c r="B45" s="159"/>
      <c r="C45" s="138"/>
      <c r="D45" s="84">
        <v>32</v>
      </c>
      <c r="E45" s="85" t="s">
        <v>44</v>
      </c>
    </row>
    <row r="46" spans="1:5" s="52" customFormat="1" ht="12.75" customHeight="1">
      <c r="A46" s="60">
        <v>8</v>
      </c>
      <c r="B46" s="159"/>
      <c r="C46" s="139" t="s">
        <v>45</v>
      </c>
      <c r="D46" s="16">
        <v>300</v>
      </c>
      <c r="E46" s="85" t="s">
        <v>46</v>
      </c>
    </row>
    <row r="47" spans="1:5" s="52" customFormat="1" ht="12.75">
      <c r="A47" s="60">
        <v>9</v>
      </c>
      <c r="B47" s="159"/>
      <c r="C47" s="139"/>
      <c r="D47" s="86">
        <v>80</v>
      </c>
      <c r="E47" s="87" t="s">
        <v>12</v>
      </c>
    </row>
    <row r="48" spans="1:5" s="52" customFormat="1" ht="20.100000000000001" customHeight="1">
      <c r="A48" s="168" t="s">
        <v>30</v>
      </c>
      <c r="B48" s="188"/>
      <c r="C48" s="119" t="s">
        <v>47</v>
      </c>
      <c r="D48" s="64">
        <f>SUM(D39:D47)</f>
        <v>591</v>
      </c>
      <c r="E48" s="88"/>
    </row>
    <row r="49" spans="1:5" s="74" customFormat="1" ht="23.1" customHeight="1">
      <c r="A49" s="78">
        <v>1</v>
      </c>
      <c r="B49" s="157" t="s">
        <v>48</v>
      </c>
      <c r="C49" s="79" t="s">
        <v>49</v>
      </c>
      <c r="D49" s="16">
        <v>118</v>
      </c>
      <c r="E49" s="60" t="s">
        <v>50</v>
      </c>
    </row>
    <row r="50" spans="1:5" s="74" customFormat="1" ht="23.1" customHeight="1">
      <c r="A50" s="78">
        <v>2</v>
      </c>
      <c r="B50" s="157"/>
      <c r="C50" s="79" t="s">
        <v>49</v>
      </c>
      <c r="D50" s="16">
        <v>100</v>
      </c>
      <c r="E50" s="60" t="s">
        <v>51</v>
      </c>
    </row>
    <row r="51" spans="1:5" s="74" customFormat="1" ht="23.1" customHeight="1">
      <c r="A51" s="78">
        <v>4</v>
      </c>
      <c r="B51" s="157"/>
      <c r="C51" s="79" t="s">
        <v>49</v>
      </c>
      <c r="D51" s="16">
        <v>220</v>
      </c>
      <c r="E51" s="60" t="s">
        <v>52</v>
      </c>
    </row>
    <row r="52" spans="1:5" s="74" customFormat="1" ht="23.1" customHeight="1">
      <c r="A52" s="78">
        <v>5</v>
      </c>
      <c r="B52" s="157"/>
      <c r="C52" s="79" t="s">
        <v>49</v>
      </c>
      <c r="D52" s="16">
        <v>32</v>
      </c>
      <c r="E52" s="60" t="s">
        <v>53</v>
      </c>
    </row>
    <row r="53" spans="1:5" s="74" customFormat="1" ht="24.75">
      <c r="A53" s="78">
        <v>6</v>
      </c>
      <c r="B53" s="157"/>
      <c r="C53" s="79" t="s">
        <v>54</v>
      </c>
      <c r="D53" s="16">
        <v>32</v>
      </c>
      <c r="E53" s="60" t="s">
        <v>55</v>
      </c>
    </row>
    <row r="54" spans="1:5" s="74" customFormat="1" ht="24.75">
      <c r="A54" s="78">
        <v>7</v>
      </c>
      <c r="B54" s="157"/>
      <c r="C54" s="79" t="s">
        <v>56</v>
      </c>
      <c r="D54" s="16">
        <v>28</v>
      </c>
      <c r="E54" s="60" t="s">
        <v>57</v>
      </c>
    </row>
    <row r="55" spans="1:5" s="74" customFormat="1" ht="12.75">
      <c r="A55" s="78">
        <v>8</v>
      </c>
      <c r="B55" s="157"/>
      <c r="C55" s="140" t="s">
        <v>58</v>
      </c>
      <c r="D55" s="25">
        <v>32</v>
      </c>
      <c r="E55" s="60" t="s">
        <v>59</v>
      </c>
    </row>
    <row r="56" spans="1:5" s="74" customFormat="1" ht="12.75">
      <c r="A56" s="78">
        <v>9</v>
      </c>
      <c r="B56" s="157"/>
      <c r="C56" s="141"/>
      <c r="D56" s="25">
        <v>96</v>
      </c>
      <c r="E56" s="60" t="s">
        <v>60</v>
      </c>
    </row>
    <row r="57" spans="1:5" s="74" customFormat="1" ht="12.75">
      <c r="A57" s="78">
        <v>10</v>
      </c>
      <c r="B57" s="157"/>
      <c r="C57" s="141"/>
      <c r="D57" s="25">
        <v>64</v>
      </c>
      <c r="E57" s="60" t="s">
        <v>61</v>
      </c>
    </row>
    <row r="58" spans="1:5" s="74" customFormat="1" ht="12.75">
      <c r="A58" s="78">
        <v>11</v>
      </c>
      <c r="B58" s="157"/>
      <c r="C58" s="142"/>
      <c r="D58" s="25">
        <v>28</v>
      </c>
      <c r="E58" s="60" t="s">
        <v>62</v>
      </c>
    </row>
    <row r="59" spans="1:5" s="76" customFormat="1" ht="25.5">
      <c r="A59" s="78">
        <v>12</v>
      </c>
      <c r="B59" s="157"/>
      <c r="C59" s="79" t="s">
        <v>63</v>
      </c>
      <c r="D59" s="25">
        <v>24.57</v>
      </c>
      <c r="E59" s="60" t="s">
        <v>64</v>
      </c>
    </row>
    <row r="60" spans="1:5" s="74" customFormat="1" ht="24.75">
      <c r="A60" s="78">
        <v>13</v>
      </c>
      <c r="B60" s="157"/>
      <c r="C60" s="79" t="s">
        <v>65</v>
      </c>
      <c r="D60" s="25">
        <v>28</v>
      </c>
      <c r="E60" s="60" t="s">
        <v>66</v>
      </c>
    </row>
    <row r="61" spans="1:5" s="74" customFormat="1" ht="12.75" customHeight="1">
      <c r="A61" s="78">
        <v>14</v>
      </c>
      <c r="B61" s="155" t="s">
        <v>67</v>
      </c>
      <c r="C61" s="140" t="s">
        <v>68</v>
      </c>
      <c r="D61" s="25">
        <v>873.9</v>
      </c>
      <c r="E61" s="60" t="s">
        <v>69</v>
      </c>
    </row>
    <row r="62" spans="1:5" s="74" customFormat="1" ht="12.75">
      <c r="A62" s="78">
        <v>15</v>
      </c>
      <c r="B62" s="156"/>
      <c r="C62" s="141"/>
      <c r="D62" s="25">
        <v>18</v>
      </c>
      <c r="E62" s="60" t="s">
        <v>10</v>
      </c>
    </row>
    <row r="63" spans="1:5" s="74" customFormat="1" ht="12.75">
      <c r="A63" s="78">
        <v>16</v>
      </c>
      <c r="B63" s="156"/>
      <c r="C63" s="141"/>
      <c r="D63" s="25">
        <v>558.4</v>
      </c>
      <c r="E63" s="60" t="s">
        <v>70</v>
      </c>
    </row>
    <row r="64" spans="1:5" s="74" customFormat="1" ht="12.75">
      <c r="A64" s="78">
        <v>17</v>
      </c>
      <c r="B64" s="160"/>
      <c r="C64" s="141"/>
      <c r="D64" s="25">
        <v>558.4</v>
      </c>
      <c r="E64" s="60" t="s">
        <v>70</v>
      </c>
    </row>
    <row r="65" spans="1:5" s="52" customFormat="1" ht="12.75" customHeight="1">
      <c r="A65" s="78">
        <v>18</v>
      </c>
      <c r="B65" s="161" t="s">
        <v>71</v>
      </c>
      <c r="C65" s="137" t="s">
        <v>72</v>
      </c>
      <c r="D65" s="59">
        <v>14.5</v>
      </c>
      <c r="E65" s="53" t="s">
        <v>12</v>
      </c>
    </row>
    <row r="66" spans="1:5" s="52" customFormat="1" ht="12.75">
      <c r="A66" s="78">
        <v>19</v>
      </c>
      <c r="B66" s="161"/>
      <c r="C66" s="138"/>
      <c r="D66" s="59">
        <v>10.7</v>
      </c>
      <c r="E66" s="53" t="s">
        <v>12</v>
      </c>
    </row>
    <row r="67" spans="1:5" s="52" customFormat="1" ht="12.75">
      <c r="A67" s="78">
        <v>20</v>
      </c>
      <c r="B67" s="161"/>
      <c r="C67" s="138"/>
      <c r="D67" s="59">
        <v>14.5</v>
      </c>
      <c r="E67" s="53" t="s">
        <v>12</v>
      </c>
    </row>
    <row r="68" spans="1:5" s="52" customFormat="1" ht="12.75">
      <c r="A68" s="78">
        <v>21</v>
      </c>
      <c r="B68" s="161"/>
      <c r="C68" s="138"/>
      <c r="D68" s="59">
        <v>19</v>
      </c>
      <c r="E68" s="53" t="s">
        <v>12</v>
      </c>
    </row>
    <row r="69" spans="1:5" s="52" customFormat="1" ht="12.75">
      <c r="A69" s="78">
        <v>22</v>
      </c>
      <c r="B69" s="161"/>
      <c r="C69" s="138"/>
      <c r="D69" s="59">
        <v>22.5</v>
      </c>
      <c r="E69" s="53" t="s">
        <v>12</v>
      </c>
    </row>
    <row r="70" spans="1:5" s="52" customFormat="1" ht="12.75">
      <c r="A70" s="78">
        <v>23</v>
      </c>
      <c r="B70" s="161"/>
      <c r="C70" s="138"/>
      <c r="D70" s="59">
        <v>19</v>
      </c>
      <c r="E70" s="53" t="s">
        <v>12</v>
      </c>
    </row>
    <row r="71" spans="1:5" s="52" customFormat="1" ht="12.75">
      <c r="A71" s="78">
        <v>24</v>
      </c>
      <c r="B71" s="161"/>
      <c r="C71" s="138"/>
      <c r="D71" s="59">
        <v>14.5</v>
      </c>
      <c r="E71" s="53" t="s">
        <v>12</v>
      </c>
    </row>
    <row r="72" spans="1:5" s="52" customFormat="1" ht="12.75">
      <c r="A72" s="78">
        <v>25</v>
      </c>
      <c r="B72" s="161"/>
      <c r="C72" s="138"/>
      <c r="D72" s="59">
        <v>19</v>
      </c>
      <c r="E72" s="53" t="s">
        <v>12</v>
      </c>
    </row>
    <row r="73" spans="1:5" s="52" customFormat="1" ht="12.75">
      <c r="A73" s="78">
        <v>26</v>
      </c>
      <c r="B73" s="161"/>
      <c r="C73" s="138"/>
      <c r="D73" s="59">
        <v>25</v>
      </c>
      <c r="E73" s="53" t="s">
        <v>12</v>
      </c>
    </row>
    <row r="74" spans="1:5" s="52" customFormat="1" ht="12.75">
      <c r="A74" s="78">
        <v>27</v>
      </c>
      <c r="B74" s="161"/>
      <c r="C74" s="138"/>
      <c r="D74" s="59">
        <v>19</v>
      </c>
      <c r="E74" s="53" t="s">
        <v>12</v>
      </c>
    </row>
    <row r="75" spans="1:5" s="52" customFormat="1" ht="12.75">
      <c r="A75" s="78">
        <v>28</v>
      </c>
      <c r="B75" s="161"/>
      <c r="C75" s="138"/>
      <c r="D75" s="59">
        <v>14.5</v>
      </c>
      <c r="E75" s="53" t="s">
        <v>12</v>
      </c>
    </row>
    <row r="76" spans="1:5" s="52" customFormat="1" ht="12.75">
      <c r="A76" s="78">
        <v>29</v>
      </c>
      <c r="B76" s="161"/>
      <c r="C76" s="138"/>
      <c r="D76" s="59">
        <v>19</v>
      </c>
      <c r="E76" s="53" t="s">
        <v>12</v>
      </c>
    </row>
    <row r="77" spans="1:5" s="52" customFormat="1" ht="12.75" customHeight="1">
      <c r="A77" s="78">
        <v>30</v>
      </c>
      <c r="B77" s="161"/>
      <c r="C77" s="138"/>
      <c r="D77" s="59">
        <v>18.8</v>
      </c>
      <c r="E77" s="53" t="s">
        <v>12</v>
      </c>
    </row>
    <row r="78" spans="1:5" s="52" customFormat="1" ht="12.75">
      <c r="A78" s="78">
        <v>31</v>
      </c>
      <c r="B78" s="161"/>
      <c r="C78" s="143"/>
      <c r="D78" s="59">
        <v>18.8</v>
      </c>
      <c r="E78" s="53" t="s">
        <v>12</v>
      </c>
    </row>
    <row r="79" spans="1:5" s="52" customFormat="1" ht="12.75" customHeight="1">
      <c r="A79" s="78">
        <v>32</v>
      </c>
      <c r="B79" s="161"/>
      <c r="C79" s="137" t="s">
        <v>73</v>
      </c>
      <c r="D79" s="16">
        <v>70</v>
      </c>
      <c r="E79" s="53" t="s">
        <v>74</v>
      </c>
    </row>
    <row r="80" spans="1:5" s="52" customFormat="1" ht="12.75">
      <c r="A80" s="78">
        <v>33</v>
      </c>
      <c r="B80" s="161"/>
      <c r="C80" s="138"/>
      <c r="D80" s="16">
        <v>210</v>
      </c>
      <c r="E80" s="53" t="s">
        <v>12</v>
      </c>
    </row>
    <row r="81" spans="1:5" s="52" customFormat="1" ht="12.75">
      <c r="A81" s="78">
        <v>34</v>
      </c>
      <c r="B81" s="161"/>
      <c r="C81" s="138"/>
      <c r="D81" s="16">
        <v>70</v>
      </c>
      <c r="E81" s="53" t="s">
        <v>12</v>
      </c>
    </row>
    <row r="82" spans="1:5" s="52" customFormat="1" ht="12.75" customHeight="1">
      <c r="A82" s="78">
        <v>35</v>
      </c>
      <c r="B82" s="161"/>
      <c r="C82" s="138"/>
      <c r="D82" s="16">
        <v>60</v>
      </c>
      <c r="E82" s="53" t="s">
        <v>75</v>
      </c>
    </row>
    <row r="83" spans="1:5" s="52" customFormat="1" ht="12.75">
      <c r="A83" s="78">
        <v>36</v>
      </c>
      <c r="B83" s="161"/>
      <c r="C83" s="138"/>
      <c r="D83" s="16">
        <v>60</v>
      </c>
      <c r="E83" s="53" t="s">
        <v>76</v>
      </c>
    </row>
    <row r="84" spans="1:5" s="52" customFormat="1" ht="12.75">
      <c r="A84" s="78">
        <v>37</v>
      </c>
      <c r="B84" s="161"/>
      <c r="C84" s="138"/>
      <c r="D84" s="16">
        <v>60</v>
      </c>
      <c r="E84" s="53" t="s">
        <v>74</v>
      </c>
    </row>
    <row r="85" spans="1:5" s="52" customFormat="1" ht="12.75">
      <c r="A85" s="78">
        <v>38</v>
      </c>
      <c r="B85" s="161"/>
      <c r="C85" s="138"/>
      <c r="D85" s="16">
        <v>60</v>
      </c>
      <c r="E85" s="53" t="s">
        <v>76</v>
      </c>
    </row>
    <row r="86" spans="1:5" s="52" customFormat="1" ht="12.75">
      <c r="A86" s="78">
        <v>39</v>
      </c>
      <c r="B86" s="161"/>
      <c r="C86" s="138"/>
      <c r="D86" s="16">
        <v>60</v>
      </c>
      <c r="E86" s="53" t="s">
        <v>12</v>
      </c>
    </row>
    <row r="87" spans="1:5" s="52" customFormat="1" ht="12.75">
      <c r="A87" s="78">
        <v>40</v>
      </c>
      <c r="B87" s="161"/>
      <c r="C87" s="143"/>
      <c r="D87" s="16">
        <v>60</v>
      </c>
      <c r="E87" s="53" t="s">
        <v>77</v>
      </c>
    </row>
    <row r="88" spans="1:5" s="74" customFormat="1" ht="20.100000000000001" customHeight="1">
      <c r="A88" s="189" t="s">
        <v>30</v>
      </c>
      <c r="B88" s="188"/>
      <c r="C88" s="124" t="s">
        <v>78</v>
      </c>
      <c r="D88" s="89">
        <f>SUM(D49:D87)</f>
        <v>3770.07</v>
      </c>
      <c r="E88" s="27"/>
    </row>
    <row r="89" spans="1:5" s="74" customFormat="1" ht="12.75" customHeight="1">
      <c r="A89" s="78">
        <v>1</v>
      </c>
      <c r="B89" s="157" t="s">
        <v>79</v>
      </c>
      <c r="C89" s="144" t="s">
        <v>80</v>
      </c>
      <c r="D89" s="59">
        <v>37.08</v>
      </c>
      <c r="E89" s="53" t="s">
        <v>81</v>
      </c>
    </row>
    <row r="90" spans="1:5" s="74" customFormat="1" ht="12.75">
      <c r="A90" s="78">
        <v>2</v>
      </c>
      <c r="B90" s="157"/>
      <c r="C90" s="144"/>
      <c r="D90" s="59">
        <v>82.44</v>
      </c>
      <c r="E90" s="53" t="s">
        <v>81</v>
      </c>
    </row>
    <row r="91" spans="1:5" s="74" customFormat="1" ht="12.75">
      <c r="A91" s="78">
        <v>3</v>
      </c>
      <c r="B91" s="157"/>
      <c r="C91" s="144"/>
      <c r="D91" s="59">
        <v>28.8</v>
      </c>
      <c r="E91" s="53" t="s">
        <v>82</v>
      </c>
    </row>
    <row r="92" spans="1:5" s="74" customFormat="1" ht="15.95" customHeight="1">
      <c r="A92" s="78">
        <v>4</v>
      </c>
      <c r="B92" s="157"/>
      <c r="C92" s="144"/>
      <c r="D92" s="59">
        <v>49.64</v>
      </c>
      <c r="E92" s="53" t="s">
        <v>81</v>
      </c>
    </row>
    <row r="93" spans="1:5" s="74" customFormat="1" ht="18" customHeight="1">
      <c r="A93" s="78">
        <v>5</v>
      </c>
      <c r="B93" s="157"/>
      <c r="C93" s="144"/>
      <c r="D93" s="59">
        <v>39.909999999999997</v>
      </c>
      <c r="E93" s="53" t="s">
        <v>81</v>
      </c>
    </row>
    <row r="94" spans="1:5" s="74" customFormat="1" ht="26.1" customHeight="1">
      <c r="A94" s="78">
        <v>6</v>
      </c>
      <c r="B94" s="157"/>
      <c r="C94" s="144"/>
      <c r="D94" s="59">
        <v>36.130000000000003</v>
      </c>
      <c r="E94" s="53" t="s">
        <v>81</v>
      </c>
    </row>
    <row r="95" spans="1:5" s="74" customFormat="1" ht="12.75">
      <c r="A95" s="78">
        <v>7</v>
      </c>
      <c r="B95" s="157"/>
      <c r="C95" s="144"/>
      <c r="D95" s="59">
        <v>36.97</v>
      </c>
      <c r="E95" s="53" t="s">
        <v>81</v>
      </c>
    </row>
    <row r="96" spans="1:5" s="74" customFormat="1" ht="12.75">
      <c r="A96" s="78">
        <v>8</v>
      </c>
      <c r="B96" s="157"/>
      <c r="C96" s="144"/>
      <c r="D96" s="59">
        <v>34.020000000000003</v>
      </c>
      <c r="E96" s="53" t="s">
        <v>81</v>
      </c>
    </row>
    <row r="97" spans="1:5" s="74" customFormat="1" ht="12.75">
      <c r="A97" s="78">
        <v>9</v>
      </c>
      <c r="B97" s="157"/>
      <c r="C97" s="144"/>
      <c r="D97" s="59">
        <v>42.68</v>
      </c>
      <c r="E97" s="53" t="s">
        <v>81</v>
      </c>
    </row>
    <row r="98" spans="1:5" s="74" customFormat="1" ht="12.75">
      <c r="A98" s="78">
        <v>10</v>
      </c>
      <c r="B98" s="157"/>
      <c r="C98" s="144"/>
      <c r="D98" s="59">
        <v>153</v>
      </c>
      <c r="E98" s="53" t="s">
        <v>83</v>
      </c>
    </row>
    <row r="99" spans="1:5" s="74" customFormat="1" ht="12.75">
      <c r="A99" s="78">
        <v>11</v>
      </c>
      <c r="B99" s="157"/>
      <c r="C99" s="144"/>
      <c r="D99" s="59">
        <v>33.15</v>
      </c>
      <c r="E99" s="53" t="s">
        <v>81</v>
      </c>
    </row>
    <row r="100" spans="1:5" s="74" customFormat="1" ht="12.75">
      <c r="A100" s="78">
        <v>12</v>
      </c>
      <c r="B100" s="157"/>
      <c r="C100" s="144"/>
      <c r="D100" s="90">
        <v>37.340000000000003</v>
      </c>
      <c r="E100" s="53" t="s">
        <v>81</v>
      </c>
    </row>
    <row r="101" spans="1:5" s="74" customFormat="1" ht="12.75">
      <c r="A101" s="78">
        <v>13</v>
      </c>
      <c r="B101" s="157"/>
      <c r="C101" s="144"/>
      <c r="D101" s="90">
        <v>27.29</v>
      </c>
      <c r="E101" s="53" t="s">
        <v>81</v>
      </c>
    </row>
    <row r="102" spans="1:5" s="52" customFormat="1" ht="12.75">
      <c r="A102" s="78">
        <v>14</v>
      </c>
      <c r="B102" s="157"/>
      <c r="C102" s="144"/>
      <c r="D102" s="90">
        <v>40.950000000000003</v>
      </c>
      <c r="E102" s="53" t="s">
        <v>81</v>
      </c>
    </row>
    <row r="103" spans="1:5" s="52" customFormat="1" ht="12.75">
      <c r="A103" s="78">
        <v>15</v>
      </c>
      <c r="B103" s="157"/>
      <c r="C103" s="144"/>
      <c r="D103" s="59">
        <v>32.06</v>
      </c>
      <c r="E103" s="53" t="s">
        <v>81</v>
      </c>
    </row>
    <row r="104" spans="1:5" s="52" customFormat="1" ht="12.75">
      <c r="A104" s="78">
        <v>16</v>
      </c>
      <c r="B104" s="157"/>
      <c r="C104" s="144"/>
      <c r="D104" s="59">
        <v>37.57</v>
      </c>
      <c r="E104" s="53" t="s">
        <v>81</v>
      </c>
    </row>
    <row r="105" spans="1:5" s="52" customFormat="1" ht="12.75">
      <c r="A105" s="78">
        <v>17</v>
      </c>
      <c r="B105" s="157"/>
      <c r="C105" s="144"/>
      <c r="D105" s="59">
        <v>40.950000000000003</v>
      </c>
      <c r="E105" s="53" t="s">
        <v>81</v>
      </c>
    </row>
    <row r="106" spans="1:5" s="52" customFormat="1" ht="12.75">
      <c r="A106" s="78">
        <v>18</v>
      </c>
      <c r="B106" s="157"/>
      <c r="C106" s="144"/>
      <c r="D106" s="59">
        <v>28.97</v>
      </c>
      <c r="E106" s="53" t="s">
        <v>81</v>
      </c>
    </row>
    <row r="107" spans="1:5" s="52" customFormat="1" ht="12.75">
      <c r="A107" s="78">
        <v>19</v>
      </c>
      <c r="B107" s="157"/>
      <c r="C107" s="144"/>
      <c r="D107" s="59">
        <v>28.81</v>
      </c>
      <c r="E107" s="53" t="s">
        <v>81</v>
      </c>
    </row>
    <row r="108" spans="1:5" s="52" customFormat="1" ht="12.75">
      <c r="A108" s="78">
        <v>20</v>
      </c>
      <c r="B108" s="157"/>
      <c r="C108" s="144"/>
      <c r="D108" s="59">
        <v>36.24</v>
      </c>
      <c r="E108" s="53" t="s">
        <v>81</v>
      </c>
    </row>
    <row r="109" spans="1:5" s="52" customFormat="1" ht="12.75" customHeight="1">
      <c r="A109" s="78">
        <v>21</v>
      </c>
      <c r="B109" s="157"/>
      <c r="C109" s="144" t="s">
        <v>84</v>
      </c>
      <c r="D109" s="59">
        <v>55.11</v>
      </c>
      <c r="E109" s="53" t="s">
        <v>81</v>
      </c>
    </row>
    <row r="110" spans="1:5" s="52" customFormat="1" ht="12.75">
      <c r="A110" s="78">
        <v>22</v>
      </c>
      <c r="B110" s="157"/>
      <c r="C110" s="144"/>
      <c r="D110" s="59">
        <v>18.46</v>
      </c>
      <c r="E110" s="53" t="s">
        <v>81</v>
      </c>
    </row>
    <row r="111" spans="1:5" s="52" customFormat="1" ht="12.75">
      <c r="A111" s="78">
        <v>23</v>
      </c>
      <c r="B111" s="157"/>
      <c r="C111" s="144"/>
      <c r="D111" s="59">
        <v>26.4</v>
      </c>
      <c r="E111" s="53" t="s">
        <v>81</v>
      </c>
    </row>
    <row r="112" spans="1:5" s="52" customFormat="1" ht="12.75">
      <c r="A112" s="78">
        <v>24</v>
      </c>
      <c r="B112" s="157"/>
      <c r="C112" s="144"/>
      <c r="D112" s="59">
        <v>34.049999999999997</v>
      </c>
      <c r="E112" s="53" t="s">
        <v>81</v>
      </c>
    </row>
    <row r="113" spans="1:5" s="5" customFormat="1" ht="20.100000000000001" customHeight="1">
      <c r="A113" s="168" t="s">
        <v>30</v>
      </c>
      <c r="B113" s="190"/>
      <c r="C113" s="125" t="s">
        <v>85</v>
      </c>
      <c r="D113" s="64">
        <f t="shared" ref="D113" si="0">SUM(D89:D112)</f>
        <v>1018.0200000000001</v>
      </c>
      <c r="E113" s="48"/>
    </row>
    <row r="114" spans="1:5" s="5" customFormat="1" ht="12.75">
      <c r="A114" s="78">
        <v>3</v>
      </c>
      <c r="B114" s="156"/>
      <c r="C114" s="145"/>
      <c r="D114" s="91">
        <v>9</v>
      </c>
      <c r="E114" s="92" t="s">
        <v>86</v>
      </c>
    </row>
    <row r="115" spans="1:5" s="5" customFormat="1" ht="12.75">
      <c r="A115" s="78">
        <v>4</v>
      </c>
      <c r="B115" s="156"/>
      <c r="C115" s="145"/>
      <c r="D115" s="91">
        <v>100</v>
      </c>
      <c r="E115" s="92" t="s">
        <v>87</v>
      </c>
    </row>
    <row r="116" spans="1:5" s="5" customFormat="1" ht="12.75">
      <c r="A116" s="78">
        <v>5</v>
      </c>
      <c r="B116" s="156"/>
      <c r="C116" s="145"/>
      <c r="D116" s="91">
        <v>72.53</v>
      </c>
      <c r="E116" s="92" t="s">
        <v>88</v>
      </c>
    </row>
    <row r="117" spans="1:5" s="5" customFormat="1" ht="12.75">
      <c r="A117" s="78">
        <v>6</v>
      </c>
      <c r="B117" s="156"/>
      <c r="C117" s="145"/>
      <c r="D117" s="91">
        <v>20</v>
      </c>
      <c r="E117" s="92" t="s">
        <v>89</v>
      </c>
    </row>
    <row r="118" spans="1:5" s="5" customFormat="1" ht="12.75">
      <c r="A118" s="78">
        <v>8</v>
      </c>
      <c r="B118" s="156"/>
      <c r="C118" s="145"/>
      <c r="D118" s="91">
        <v>468</v>
      </c>
      <c r="E118" s="92" t="s">
        <v>86</v>
      </c>
    </row>
    <row r="119" spans="1:5" s="5" customFormat="1" ht="12.75">
      <c r="A119" s="78">
        <v>9</v>
      </c>
      <c r="B119" s="156"/>
      <c r="C119" s="145"/>
      <c r="D119" s="91">
        <v>76</v>
      </c>
      <c r="E119" s="92" t="s">
        <v>90</v>
      </c>
    </row>
    <row r="120" spans="1:5" s="5" customFormat="1" ht="12.75">
      <c r="A120" s="78">
        <v>10</v>
      </c>
      <c r="B120" s="156"/>
      <c r="C120" s="145"/>
      <c r="D120" s="91">
        <v>40</v>
      </c>
      <c r="E120" s="92" t="s">
        <v>91</v>
      </c>
    </row>
    <row r="121" spans="1:5" s="5" customFormat="1" ht="12.75">
      <c r="A121" s="78">
        <v>11</v>
      </c>
      <c r="B121" s="156"/>
      <c r="C121" s="145"/>
      <c r="D121" s="91">
        <v>17</v>
      </c>
      <c r="E121" s="92" t="s">
        <v>92</v>
      </c>
    </row>
    <row r="122" spans="1:5" s="5" customFormat="1" ht="12.75">
      <c r="A122" s="78">
        <v>12</v>
      </c>
      <c r="B122" s="156"/>
      <c r="C122" s="145"/>
      <c r="D122" s="91">
        <v>15</v>
      </c>
      <c r="E122" s="92" t="s">
        <v>93</v>
      </c>
    </row>
    <row r="123" spans="1:5" s="5" customFormat="1" ht="12.75">
      <c r="A123" s="78">
        <v>13</v>
      </c>
      <c r="B123" s="156"/>
      <c r="C123" s="145"/>
      <c r="D123" s="91">
        <v>83</v>
      </c>
      <c r="E123" s="92" t="s">
        <v>12</v>
      </c>
    </row>
    <row r="124" spans="1:5" s="5" customFormat="1" ht="12.75">
      <c r="A124" s="78">
        <v>14</v>
      </c>
      <c r="B124" s="156"/>
      <c r="C124" s="145"/>
      <c r="D124" s="91">
        <v>12</v>
      </c>
      <c r="E124" s="92" t="s">
        <v>94</v>
      </c>
    </row>
    <row r="125" spans="1:5" s="5" customFormat="1" ht="12.75">
      <c r="A125" s="78">
        <v>15</v>
      </c>
      <c r="B125" s="156"/>
      <c r="C125" s="145"/>
      <c r="D125" s="91">
        <v>63</v>
      </c>
      <c r="E125" s="92" t="s">
        <v>95</v>
      </c>
    </row>
    <row r="126" spans="1:5" s="5" customFormat="1" ht="12.75">
      <c r="A126" s="78">
        <v>16</v>
      </c>
      <c r="B126" s="156"/>
      <c r="C126" s="145"/>
      <c r="D126" s="93">
        <v>100</v>
      </c>
      <c r="E126" s="92" t="s">
        <v>96</v>
      </c>
    </row>
    <row r="127" spans="1:5" s="5" customFormat="1" ht="12.75">
      <c r="A127" s="78">
        <v>17</v>
      </c>
      <c r="B127" s="156"/>
      <c r="C127" s="145"/>
      <c r="D127" s="93">
        <v>96</v>
      </c>
      <c r="E127" s="92" t="s">
        <v>97</v>
      </c>
    </row>
    <row r="128" spans="1:5" s="5" customFormat="1" ht="12.75">
      <c r="A128" s="78">
        <v>18</v>
      </c>
      <c r="B128" s="156"/>
      <c r="C128" s="145"/>
      <c r="D128" s="93">
        <v>96</v>
      </c>
      <c r="E128" s="92" t="s">
        <v>97</v>
      </c>
    </row>
    <row r="129" spans="1:5" s="5" customFormat="1" ht="12.75">
      <c r="A129" s="78">
        <v>19</v>
      </c>
      <c r="B129" s="156"/>
      <c r="C129" s="145"/>
      <c r="D129" s="93">
        <v>48</v>
      </c>
      <c r="E129" s="92" t="s">
        <v>97</v>
      </c>
    </row>
    <row r="130" spans="1:5" s="5" customFormat="1" ht="12.75">
      <c r="A130" s="78">
        <v>20</v>
      </c>
      <c r="B130" s="156"/>
      <c r="C130" s="145"/>
      <c r="D130" s="93">
        <v>48</v>
      </c>
      <c r="E130" s="92" t="s">
        <v>97</v>
      </c>
    </row>
    <row r="131" spans="1:5" s="5" customFormat="1" ht="12.75">
      <c r="A131" s="78">
        <v>21</v>
      </c>
      <c r="B131" s="156"/>
      <c r="C131" s="145"/>
      <c r="D131" s="91">
        <v>96</v>
      </c>
      <c r="E131" s="92" t="s">
        <v>8</v>
      </c>
    </row>
    <row r="132" spans="1:5" s="5" customFormat="1" ht="12.75">
      <c r="A132" s="78">
        <v>22</v>
      </c>
      <c r="B132" s="156"/>
      <c r="C132" s="145"/>
      <c r="D132" s="91">
        <v>30</v>
      </c>
      <c r="E132" s="92" t="s">
        <v>12</v>
      </c>
    </row>
    <row r="133" spans="1:5" s="5" customFormat="1" ht="12.75">
      <c r="A133" s="78">
        <v>23</v>
      </c>
      <c r="B133" s="156"/>
      <c r="C133" s="145"/>
      <c r="D133" s="94">
        <v>201</v>
      </c>
      <c r="E133" s="92" t="s">
        <v>98</v>
      </c>
    </row>
    <row r="134" spans="1:5" s="5" customFormat="1" ht="12.75">
      <c r="A134" s="78">
        <v>24</v>
      </c>
      <c r="B134" s="156"/>
      <c r="C134" s="145"/>
      <c r="D134" s="94">
        <v>23</v>
      </c>
      <c r="E134" s="92" t="s">
        <v>99</v>
      </c>
    </row>
    <row r="135" spans="1:5" s="5" customFormat="1" ht="12.75">
      <c r="A135" s="78">
        <v>25</v>
      </c>
      <c r="B135" s="156"/>
      <c r="C135" s="145"/>
      <c r="D135" s="94">
        <v>38</v>
      </c>
      <c r="E135" s="92" t="s">
        <v>26</v>
      </c>
    </row>
    <row r="136" spans="1:5" s="5" customFormat="1" ht="12.75">
      <c r="A136" s="78">
        <v>26</v>
      </c>
      <c r="B136" s="156"/>
      <c r="C136" s="145"/>
      <c r="D136" s="94">
        <v>4.5</v>
      </c>
      <c r="E136" s="92" t="s">
        <v>100</v>
      </c>
    </row>
    <row r="137" spans="1:5" s="5" customFormat="1" ht="12.75">
      <c r="A137" s="78">
        <v>27</v>
      </c>
      <c r="B137" s="156"/>
      <c r="C137" s="145"/>
      <c r="D137" s="93">
        <v>29.27</v>
      </c>
      <c r="E137" s="92" t="s">
        <v>14</v>
      </c>
    </row>
    <row r="138" spans="1:5" s="5" customFormat="1" ht="20.100000000000001" customHeight="1">
      <c r="A138" s="168" t="s">
        <v>30</v>
      </c>
      <c r="B138" s="190"/>
      <c r="C138" s="125" t="s">
        <v>101</v>
      </c>
      <c r="D138" s="89">
        <f>SUM(D114:D137)</f>
        <v>1785.3</v>
      </c>
      <c r="E138" s="48"/>
    </row>
    <row r="139" spans="1:5" s="52" customFormat="1" ht="12.75" customHeight="1">
      <c r="A139" s="60">
        <v>1</v>
      </c>
      <c r="B139" s="155" t="s">
        <v>102</v>
      </c>
      <c r="C139" s="134" t="s">
        <v>103</v>
      </c>
      <c r="D139" s="59">
        <v>121.68</v>
      </c>
      <c r="E139" s="53" t="s">
        <v>12</v>
      </c>
    </row>
    <row r="140" spans="1:5" s="52" customFormat="1" ht="12.75">
      <c r="A140" s="60">
        <v>2</v>
      </c>
      <c r="B140" s="156"/>
      <c r="C140" s="135"/>
      <c r="D140" s="59">
        <v>18</v>
      </c>
      <c r="E140" s="53" t="s">
        <v>12</v>
      </c>
    </row>
    <row r="141" spans="1:5" s="52" customFormat="1" ht="12.75">
      <c r="A141" s="60">
        <v>3</v>
      </c>
      <c r="B141" s="156"/>
      <c r="C141" s="135"/>
      <c r="D141" s="59">
        <v>18</v>
      </c>
      <c r="E141" s="53" t="s">
        <v>12</v>
      </c>
    </row>
    <row r="142" spans="1:5" s="52" customFormat="1" ht="12.75">
      <c r="A142" s="60">
        <v>4</v>
      </c>
      <c r="B142" s="156"/>
      <c r="C142" s="135"/>
      <c r="D142" s="59">
        <v>49.5</v>
      </c>
      <c r="E142" s="53" t="s">
        <v>12</v>
      </c>
    </row>
    <row r="143" spans="1:5" s="52" customFormat="1" ht="12.75">
      <c r="A143" s="60">
        <v>5</v>
      </c>
      <c r="B143" s="156"/>
      <c r="C143" s="135"/>
      <c r="D143" s="59">
        <v>137.61000000000001</v>
      </c>
      <c r="E143" s="53" t="s">
        <v>12</v>
      </c>
    </row>
    <row r="144" spans="1:5" s="52" customFormat="1" ht="12.75">
      <c r="A144" s="60">
        <v>6</v>
      </c>
      <c r="B144" s="156"/>
      <c r="C144" s="135"/>
      <c r="D144" s="59">
        <v>24.09</v>
      </c>
      <c r="E144" s="53" t="s">
        <v>104</v>
      </c>
    </row>
    <row r="145" spans="1:5" s="52" customFormat="1" ht="15.75" customHeight="1">
      <c r="A145" s="60">
        <v>7</v>
      </c>
      <c r="B145" s="155" t="s">
        <v>105</v>
      </c>
      <c r="C145" s="144" t="s">
        <v>106</v>
      </c>
      <c r="D145" s="59">
        <v>185</v>
      </c>
      <c r="E145" s="53" t="s">
        <v>107</v>
      </c>
    </row>
    <row r="146" spans="1:5" s="52" customFormat="1" ht="12.75">
      <c r="A146" s="60">
        <v>8</v>
      </c>
      <c r="B146" s="156"/>
      <c r="C146" s="144"/>
      <c r="D146" s="59">
        <v>220</v>
      </c>
      <c r="E146" s="53" t="s">
        <v>107</v>
      </c>
    </row>
    <row r="147" spans="1:5" s="52" customFormat="1" ht="12.75">
      <c r="A147" s="60">
        <v>9</v>
      </c>
      <c r="B147" s="156"/>
      <c r="C147" s="144"/>
      <c r="D147" s="59">
        <v>64</v>
      </c>
      <c r="E147" s="53" t="s">
        <v>107</v>
      </c>
    </row>
    <row r="148" spans="1:5" s="52" customFormat="1" ht="12.75">
      <c r="A148" s="60">
        <v>10</v>
      </c>
      <c r="B148" s="156"/>
      <c r="C148" s="144"/>
      <c r="D148" s="59">
        <v>16</v>
      </c>
      <c r="E148" s="53" t="s">
        <v>107</v>
      </c>
    </row>
    <row r="149" spans="1:5" s="52" customFormat="1" ht="12.75">
      <c r="A149" s="60">
        <v>11</v>
      </c>
      <c r="B149" s="156"/>
      <c r="C149" s="144"/>
      <c r="D149" s="59">
        <v>112</v>
      </c>
      <c r="E149" s="53" t="s">
        <v>76</v>
      </c>
    </row>
    <row r="150" spans="1:5" s="52" customFormat="1" ht="12.75">
      <c r="A150" s="60">
        <v>12</v>
      </c>
      <c r="B150" s="156"/>
      <c r="C150" s="144"/>
      <c r="D150" s="59">
        <v>20</v>
      </c>
      <c r="E150" s="53" t="s">
        <v>107</v>
      </c>
    </row>
    <row r="151" spans="1:5" s="52" customFormat="1" ht="12.75">
      <c r="A151" s="60">
        <v>13</v>
      </c>
      <c r="B151" s="156"/>
      <c r="C151" s="144"/>
      <c r="D151" s="59">
        <v>252</v>
      </c>
      <c r="E151" s="53" t="s">
        <v>108</v>
      </c>
    </row>
    <row r="152" spans="1:5" s="52" customFormat="1" ht="12.75">
      <c r="A152" s="60">
        <v>14</v>
      </c>
      <c r="B152" s="156"/>
      <c r="C152" s="144"/>
      <c r="D152" s="59">
        <v>16</v>
      </c>
      <c r="E152" s="53" t="s">
        <v>12</v>
      </c>
    </row>
    <row r="153" spans="1:5" s="52" customFormat="1" ht="12.75">
      <c r="A153" s="60">
        <v>15</v>
      </c>
      <c r="B153" s="156"/>
      <c r="C153" s="144"/>
      <c r="D153" s="59">
        <v>15</v>
      </c>
      <c r="E153" s="53" t="s">
        <v>109</v>
      </c>
    </row>
    <row r="154" spans="1:5" s="52" customFormat="1" ht="12.75">
      <c r="A154" s="60">
        <v>16</v>
      </c>
      <c r="B154" s="156"/>
      <c r="C154" s="144"/>
      <c r="D154" s="59">
        <v>10</v>
      </c>
      <c r="E154" s="53" t="s">
        <v>12</v>
      </c>
    </row>
    <row r="155" spans="1:5" s="52" customFormat="1" ht="12.75">
      <c r="A155" s="60">
        <v>17</v>
      </c>
      <c r="B155" s="156"/>
      <c r="C155" s="144"/>
      <c r="D155" s="59">
        <v>16</v>
      </c>
      <c r="E155" s="53" t="s">
        <v>110</v>
      </c>
    </row>
    <row r="156" spans="1:5" s="52" customFormat="1" ht="12.75">
      <c r="A156" s="60">
        <v>18</v>
      </c>
      <c r="B156" s="156"/>
      <c r="C156" s="144"/>
      <c r="D156" s="59">
        <v>56</v>
      </c>
      <c r="E156" s="53" t="s">
        <v>111</v>
      </c>
    </row>
    <row r="157" spans="1:5" s="52" customFormat="1" ht="12.75">
      <c r="A157" s="60">
        <v>19</v>
      </c>
      <c r="B157" s="156"/>
      <c r="C157" s="144"/>
      <c r="D157" s="59">
        <v>45</v>
      </c>
      <c r="E157" s="53" t="s">
        <v>112</v>
      </c>
    </row>
    <row r="158" spans="1:5" s="52" customFormat="1" ht="12.75">
      <c r="A158" s="60">
        <v>20</v>
      </c>
      <c r="B158" s="162" t="s">
        <v>113</v>
      </c>
      <c r="C158" s="56" t="s">
        <v>114</v>
      </c>
      <c r="D158" s="86">
        <v>25</v>
      </c>
      <c r="E158" s="53" t="s">
        <v>36</v>
      </c>
    </row>
    <row r="159" spans="1:5" s="52" customFormat="1" ht="12.75">
      <c r="A159" s="60">
        <v>21</v>
      </c>
      <c r="B159" s="156"/>
      <c r="C159" s="7" t="s">
        <v>114</v>
      </c>
      <c r="D159" s="86">
        <v>12</v>
      </c>
      <c r="E159" s="53" t="s">
        <v>115</v>
      </c>
    </row>
    <row r="160" spans="1:5" s="52" customFormat="1" ht="12.75">
      <c r="A160" s="60">
        <v>22</v>
      </c>
      <c r="B160" s="156"/>
      <c r="C160" s="7" t="s">
        <v>114</v>
      </c>
      <c r="D160" s="86">
        <v>25</v>
      </c>
      <c r="E160" s="53" t="s">
        <v>116</v>
      </c>
    </row>
    <row r="161" spans="1:5" s="52" customFormat="1" ht="12.75">
      <c r="A161" s="60">
        <v>23</v>
      </c>
      <c r="B161" s="156"/>
      <c r="C161" s="7" t="s">
        <v>117</v>
      </c>
      <c r="D161" s="86">
        <v>5</v>
      </c>
      <c r="E161" s="53" t="s">
        <v>118</v>
      </c>
    </row>
    <row r="162" spans="1:5" s="52" customFormat="1" ht="12.75">
      <c r="A162" s="60">
        <v>24</v>
      </c>
      <c r="B162" s="156"/>
      <c r="C162" s="7" t="s">
        <v>117</v>
      </c>
      <c r="D162" s="86">
        <v>267</v>
      </c>
      <c r="E162" s="53" t="s">
        <v>119</v>
      </c>
    </row>
    <row r="163" spans="1:5" s="52" customFormat="1" ht="12.75">
      <c r="A163" s="60">
        <v>25</v>
      </c>
      <c r="B163" s="156"/>
      <c r="C163" s="7" t="s">
        <v>117</v>
      </c>
      <c r="D163" s="86">
        <v>950</v>
      </c>
      <c r="E163" s="53" t="s">
        <v>120</v>
      </c>
    </row>
    <row r="164" spans="1:5" s="52" customFormat="1" ht="12.75">
      <c r="A164" s="60">
        <v>26</v>
      </c>
      <c r="B164" s="156"/>
      <c r="C164" s="7" t="s">
        <v>117</v>
      </c>
      <c r="D164" s="86">
        <v>290</v>
      </c>
      <c r="E164" s="53" t="s">
        <v>121</v>
      </c>
    </row>
    <row r="165" spans="1:5" s="52" customFormat="1" ht="12.75">
      <c r="A165" s="60">
        <v>27</v>
      </c>
      <c r="B165" s="156"/>
      <c r="C165" s="7" t="s">
        <v>117</v>
      </c>
      <c r="D165" s="86">
        <v>810</v>
      </c>
      <c r="E165" s="53" t="s">
        <v>122</v>
      </c>
    </row>
    <row r="166" spans="1:5" s="52" customFormat="1" ht="12.75">
      <c r="A166" s="60">
        <v>28</v>
      </c>
      <c r="B166" s="156"/>
      <c r="C166" s="7" t="s">
        <v>114</v>
      </c>
      <c r="D166" s="86">
        <v>1570</v>
      </c>
      <c r="E166" s="53" t="s">
        <v>123</v>
      </c>
    </row>
    <row r="167" spans="1:5" s="52" customFormat="1" ht="12.75">
      <c r="A167" s="60">
        <v>29</v>
      </c>
      <c r="B167" s="156"/>
      <c r="C167" s="7" t="s">
        <v>117</v>
      </c>
      <c r="D167" s="86">
        <v>5247</v>
      </c>
      <c r="E167" s="53" t="s">
        <v>124</v>
      </c>
    </row>
    <row r="168" spans="1:5" s="52" customFormat="1" ht="12.75">
      <c r="A168" s="60">
        <v>30</v>
      </c>
      <c r="B168" s="156"/>
      <c r="C168" s="7" t="s">
        <v>117</v>
      </c>
      <c r="D168" s="86"/>
      <c r="E168" s="53" t="s">
        <v>124</v>
      </c>
    </row>
    <row r="169" spans="1:5" s="52" customFormat="1" ht="12.75">
      <c r="A169" s="60">
        <v>31</v>
      </c>
      <c r="B169" s="156"/>
      <c r="C169" s="7" t="s">
        <v>117</v>
      </c>
      <c r="D169" s="86">
        <v>70</v>
      </c>
      <c r="E169" s="53" t="s">
        <v>125</v>
      </c>
    </row>
    <row r="170" spans="1:5" s="52" customFormat="1" ht="12.75">
      <c r="A170" s="60">
        <v>32</v>
      </c>
      <c r="B170" s="156"/>
      <c r="C170" s="7" t="s">
        <v>126</v>
      </c>
      <c r="D170" s="86">
        <v>1600</v>
      </c>
      <c r="E170" s="53" t="s">
        <v>127</v>
      </c>
    </row>
    <row r="171" spans="1:5" s="52" customFormat="1" ht="12.75">
      <c r="A171" s="60">
        <v>33</v>
      </c>
      <c r="B171" s="156"/>
      <c r="C171" s="7" t="s">
        <v>128</v>
      </c>
      <c r="D171" s="86">
        <v>615</v>
      </c>
      <c r="E171" s="53" t="s">
        <v>129</v>
      </c>
    </row>
    <row r="172" spans="1:5" s="52" customFormat="1" ht="12.75">
      <c r="A172" s="60">
        <v>34</v>
      </c>
      <c r="B172" s="156"/>
      <c r="C172" s="7" t="s">
        <v>130</v>
      </c>
      <c r="D172" s="86">
        <v>200</v>
      </c>
      <c r="E172" s="53" t="s">
        <v>131</v>
      </c>
    </row>
    <row r="173" spans="1:5" s="52" customFormat="1" ht="12.75">
      <c r="A173" s="60">
        <v>35</v>
      </c>
      <c r="B173" s="156"/>
      <c r="C173" s="7" t="s">
        <v>130</v>
      </c>
      <c r="D173" s="86">
        <v>315</v>
      </c>
      <c r="E173" s="53" t="s">
        <v>132</v>
      </c>
    </row>
    <row r="174" spans="1:5" s="52" customFormat="1" ht="12.75">
      <c r="A174" s="60">
        <v>36</v>
      </c>
      <c r="B174" s="156"/>
      <c r="C174" s="7" t="s">
        <v>133</v>
      </c>
      <c r="D174" s="86"/>
      <c r="E174" s="53" t="s">
        <v>134</v>
      </c>
    </row>
    <row r="175" spans="1:5" s="52" customFormat="1" ht="12.75">
      <c r="A175" s="60">
        <v>37</v>
      </c>
      <c r="B175" s="156"/>
      <c r="C175" s="7" t="s">
        <v>133</v>
      </c>
      <c r="D175" s="86">
        <v>520</v>
      </c>
      <c r="E175" s="53" t="s">
        <v>135</v>
      </c>
    </row>
    <row r="176" spans="1:5" s="52" customFormat="1" ht="12.75">
      <c r="A176" s="60">
        <v>38</v>
      </c>
      <c r="B176" s="156"/>
      <c r="C176" s="7" t="s">
        <v>136</v>
      </c>
      <c r="D176" s="86">
        <v>80</v>
      </c>
      <c r="E176" s="53" t="s">
        <v>137</v>
      </c>
    </row>
    <row r="177" spans="1:5" s="52" customFormat="1" ht="12.75">
      <c r="A177" s="60">
        <v>39</v>
      </c>
      <c r="B177" s="156"/>
      <c r="C177" s="7" t="s">
        <v>138</v>
      </c>
      <c r="D177" s="86">
        <v>53</v>
      </c>
      <c r="E177" s="53" t="s">
        <v>12</v>
      </c>
    </row>
    <row r="178" spans="1:5" s="52" customFormat="1" ht="12.75">
      <c r="A178" s="60">
        <v>40</v>
      </c>
      <c r="B178" s="156"/>
      <c r="C178" s="7" t="s">
        <v>138</v>
      </c>
      <c r="D178" s="86">
        <v>27</v>
      </c>
      <c r="E178" s="53" t="s">
        <v>119</v>
      </c>
    </row>
    <row r="179" spans="1:5" s="52" customFormat="1" ht="12.75">
      <c r="A179" s="60">
        <v>41</v>
      </c>
      <c r="B179" s="156"/>
      <c r="C179" s="7" t="s">
        <v>138</v>
      </c>
      <c r="D179" s="86">
        <v>12</v>
      </c>
      <c r="E179" s="53" t="s">
        <v>139</v>
      </c>
    </row>
    <row r="180" spans="1:5" s="52" customFormat="1" ht="12.75">
      <c r="A180" s="60">
        <v>42</v>
      </c>
      <c r="B180" s="156"/>
      <c r="C180" s="7" t="s">
        <v>117</v>
      </c>
      <c r="D180" s="86">
        <v>443</v>
      </c>
      <c r="E180" s="53" t="s">
        <v>122</v>
      </c>
    </row>
    <row r="181" spans="1:5" s="52" customFormat="1" ht="12.75">
      <c r="A181" s="60">
        <v>43</v>
      </c>
      <c r="B181" s="156"/>
      <c r="C181" s="7" t="s">
        <v>140</v>
      </c>
      <c r="D181" s="86">
        <v>1292.44</v>
      </c>
      <c r="E181" s="53" t="s">
        <v>141</v>
      </c>
    </row>
    <row r="182" spans="1:5" s="52" customFormat="1" ht="12.75">
      <c r="A182" s="60">
        <v>44</v>
      </c>
      <c r="B182" s="156"/>
      <c r="C182" s="7" t="s">
        <v>138</v>
      </c>
      <c r="D182" s="86">
        <v>264.39999999999998</v>
      </c>
      <c r="E182" s="53" t="s">
        <v>142</v>
      </c>
    </row>
    <row r="183" spans="1:5" s="52" customFormat="1" ht="12.75">
      <c r="A183" s="60">
        <v>45</v>
      </c>
      <c r="B183" s="156"/>
      <c r="C183" s="7" t="s">
        <v>138</v>
      </c>
      <c r="D183" s="86">
        <v>27</v>
      </c>
      <c r="E183" s="53" t="s">
        <v>12</v>
      </c>
    </row>
    <row r="184" spans="1:5" s="52" customFormat="1" ht="12.75">
      <c r="A184" s="60">
        <v>46</v>
      </c>
      <c r="B184" s="156"/>
      <c r="C184" s="7" t="s">
        <v>138</v>
      </c>
      <c r="D184" s="86">
        <v>80</v>
      </c>
      <c r="E184" s="53" t="s">
        <v>143</v>
      </c>
    </row>
    <row r="185" spans="1:5" s="52" customFormat="1" ht="12.75">
      <c r="A185" s="60">
        <v>47</v>
      </c>
      <c r="B185" s="156"/>
      <c r="C185" s="7" t="s">
        <v>117</v>
      </c>
      <c r="D185" s="86">
        <v>4</v>
      </c>
      <c r="E185" s="53" t="s">
        <v>144</v>
      </c>
    </row>
    <row r="186" spans="1:5" s="52" customFormat="1" ht="12.75">
      <c r="A186" s="60">
        <v>48</v>
      </c>
      <c r="B186" s="156"/>
      <c r="C186" s="7" t="s">
        <v>117</v>
      </c>
      <c r="D186" s="86">
        <v>289</v>
      </c>
      <c r="E186" s="53" t="s">
        <v>115</v>
      </c>
    </row>
    <row r="187" spans="1:5" s="52" customFormat="1" ht="12.75">
      <c r="A187" s="60">
        <v>49</v>
      </c>
      <c r="B187" s="156"/>
      <c r="C187" s="7" t="s">
        <v>145</v>
      </c>
      <c r="D187" s="86">
        <v>440</v>
      </c>
      <c r="E187" s="53" t="s">
        <v>146</v>
      </c>
    </row>
    <row r="188" spans="1:5" s="52" customFormat="1" ht="12.75">
      <c r="A188" s="60">
        <v>50</v>
      </c>
      <c r="B188" s="156"/>
      <c r="C188" s="7" t="s">
        <v>117</v>
      </c>
      <c r="D188" s="86">
        <v>480</v>
      </c>
      <c r="E188" s="53" t="s">
        <v>147</v>
      </c>
    </row>
    <row r="189" spans="1:5" s="52" customFormat="1" ht="12.75">
      <c r="A189" s="60">
        <v>51</v>
      </c>
      <c r="B189" s="156"/>
      <c r="C189" s="7" t="s">
        <v>148</v>
      </c>
      <c r="D189" s="86">
        <v>310</v>
      </c>
      <c r="E189" s="53" t="s">
        <v>35</v>
      </c>
    </row>
    <row r="190" spans="1:5" s="52" customFormat="1" ht="12.75">
      <c r="A190" s="60">
        <v>52</v>
      </c>
      <c r="B190" s="156"/>
      <c r="C190" s="7" t="s">
        <v>149</v>
      </c>
      <c r="D190" s="86">
        <v>1949.96</v>
      </c>
      <c r="E190" s="53" t="s">
        <v>150</v>
      </c>
    </row>
    <row r="191" spans="1:5" s="52" customFormat="1" ht="12.75">
      <c r="A191" s="60">
        <v>53</v>
      </c>
      <c r="B191" s="156"/>
      <c r="C191" s="7" t="s">
        <v>138</v>
      </c>
      <c r="D191" s="86">
        <v>300</v>
      </c>
      <c r="E191" s="53" t="s">
        <v>141</v>
      </c>
    </row>
    <row r="192" spans="1:5" s="52" customFormat="1" ht="12.75">
      <c r="A192" s="60">
        <v>54</v>
      </c>
      <c r="B192" s="156"/>
      <c r="C192" s="7" t="s">
        <v>151</v>
      </c>
      <c r="D192" s="86">
        <v>90</v>
      </c>
      <c r="E192" s="53" t="s">
        <v>152</v>
      </c>
    </row>
    <row r="193" spans="1:5" s="52" customFormat="1" ht="12.75">
      <c r="A193" s="60">
        <v>55</v>
      </c>
      <c r="B193" s="156"/>
      <c r="C193" s="7" t="s">
        <v>130</v>
      </c>
      <c r="D193" s="86">
        <v>60</v>
      </c>
      <c r="E193" s="53" t="s">
        <v>153</v>
      </c>
    </row>
    <row r="194" spans="1:5" s="52" customFormat="1" ht="12.75">
      <c r="A194" s="60">
        <v>56</v>
      </c>
      <c r="B194" s="156"/>
      <c r="C194" s="7" t="s">
        <v>133</v>
      </c>
      <c r="D194" s="86">
        <v>90</v>
      </c>
      <c r="E194" s="53" t="s">
        <v>154</v>
      </c>
    </row>
    <row r="195" spans="1:5" s="52" customFormat="1" ht="12.75">
      <c r="A195" s="60">
        <v>57</v>
      </c>
      <c r="B195" s="156"/>
      <c r="C195" s="7" t="s">
        <v>155</v>
      </c>
      <c r="D195" s="86">
        <v>2037.25</v>
      </c>
      <c r="E195" s="53" t="s">
        <v>156</v>
      </c>
    </row>
    <row r="196" spans="1:5" s="52" customFormat="1" ht="12.75">
      <c r="A196" s="60">
        <v>58</v>
      </c>
      <c r="B196" s="156"/>
      <c r="C196" s="7" t="s">
        <v>138</v>
      </c>
      <c r="D196" s="86">
        <v>403</v>
      </c>
      <c r="E196" s="53" t="s">
        <v>157</v>
      </c>
    </row>
    <row r="197" spans="1:5" s="52" customFormat="1" ht="12.75">
      <c r="A197" s="60">
        <v>59</v>
      </c>
      <c r="B197" s="156"/>
      <c r="C197" s="7" t="s">
        <v>138</v>
      </c>
      <c r="D197" s="86">
        <v>26.49</v>
      </c>
      <c r="E197" s="53" t="s">
        <v>158</v>
      </c>
    </row>
    <row r="198" spans="1:5" s="52" customFormat="1" ht="12.75">
      <c r="A198" s="60">
        <v>60</v>
      </c>
      <c r="B198" s="156"/>
      <c r="C198" s="7" t="s">
        <v>138</v>
      </c>
      <c r="D198" s="86">
        <v>40</v>
      </c>
      <c r="E198" s="53" t="s">
        <v>81</v>
      </c>
    </row>
    <row r="199" spans="1:5" s="52" customFormat="1" ht="12.75">
      <c r="A199" s="60">
        <v>61</v>
      </c>
      <c r="B199" s="156"/>
      <c r="C199" s="7" t="s">
        <v>138</v>
      </c>
      <c r="D199" s="86">
        <v>487.23</v>
      </c>
      <c r="E199" s="53" t="s">
        <v>159</v>
      </c>
    </row>
    <row r="200" spans="1:5" s="52" customFormat="1" ht="12.75">
      <c r="A200" s="60">
        <v>62</v>
      </c>
      <c r="B200" s="156"/>
      <c r="C200" s="7" t="s">
        <v>138</v>
      </c>
      <c r="D200" s="86">
        <v>296.93</v>
      </c>
      <c r="E200" s="53" t="s">
        <v>160</v>
      </c>
    </row>
    <row r="201" spans="1:5" s="52" customFormat="1" ht="12.75">
      <c r="A201" s="60">
        <v>63</v>
      </c>
      <c r="B201" s="156"/>
      <c r="C201" s="7" t="s">
        <v>138</v>
      </c>
      <c r="D201" s="86">
        <v>350.38</v>
      </c>
      <c r="E201" s="53" t="s">
        <v>161</v>
      </c>
    </row>
    <row r="202" spans="1:5" s="52" customFormat="1" ht="12.75">
      <c r="A202" s="60">
        <v>64</v>
      </c>
      <c r="B202" s="156"/>
      <c r="C202" s="7" t="s">
        <v>138</v>
      </c>
      <c r="D202" s="86">
        <v>60</v>
      </c>
      <c r="E202" s="53" t="s">
        <v>162</v>
      </c>
    </row>
    <row r="203" spans="1:5" s="52" customFormat="1" ht="12.75">
      <c r="A203" s="60">
        <v>65</v>
      </c>
      <c r="B203" s="156"/>
      <c r="C203" s="7" t="s">
        <v>130</v>
      </c>
      <c r="D203" s="86">
        <v>36</v>
      </c>
      <c r="E203" s="53" t="s">
        <v>163</v>
      </c>
    </row>
    <row r="204" spans="1:5" s="52" customFormat="1" ht="12.75">
      <c r="A204" s="60">
        <v>66</v>
      </c>
      <c r="B204" s="156"/>
      <c r="C204" s="7" t="s">
        <v>117</v>
      </c>
      <c r="D204" s="86">
        <v>180</v>
      </c>
      <c r="E204" s="53" t="s">
        <v>164</v>
      </c>
    </row>
    <row r="205" spans="1:5" s="52" customFormat="1" ht="12.75">
      <c r="A205" s="60">
        <v>67</v>
      </c>
      <c r="B205" s="156"/>
      <c r="C205" s="7" t="s">
        <v>165</v>
      </c>
      <c r="D205" s="86">
        <v>450</v>
      </c>
      <c r="E205" s="53" t="s">
        <v>110</v>
      </c>
    </row>
    <row r="206" spans="1:5" s="5" customFormat="1" ht="20.100000000000001" customHeight="1">
      <c r="A206" s="168" t="s">
        <v>30</v>
      </c>
      <c r="B206" s="169"/>
      <c r="C206" s="119" t="s">
        <v>166</v>
      </c>
      <c r="D206" s="64">
        <f>SUM(D139:D205)</f>
        <v>24575.960000000003</v>
      </c>
      <c r="E206" s="48"/>
    </row>
    <row r="207" spans="1:5" s="5" customFormat="1" ht="12.75" customHeight="1">
      <c r="A207" s="60">
        <v>1</v>
      </c>
      <c r="B207" s="162" t="s">
        <v>167</v>
      </c>
      <c r="C207" s="24" t="s">
        <v>168</v>
      </c>
      <c r="D207" s="59">
        <v>19</v>
      </c>
      <c r="E207" s="53" t="s">
        <v>169</v>
      </c>
    </row>
    <row r="208" spans="1:5" s="5" customFormat="1" ht="12.75">
      <c r="A208" s="60">
        <v>2</v>
      </c>
      <c r="B208" s="163"/>
      <c r="C208" s="24" t="s">
        <v>168</v>
      </c>
      <c r="D208" s="59">
        <v>56</v>
      </c>
      <c r="E208" s="53" t="s">
        <v>169</v>
      </c>
    </row>
    <row r="209" spans="1:5" s="5" customFormat="1" ht="12.75">
      <c r="A209" s="60">
        <v>3</v>
      </c>
      <c r="B209" s="163"/>
      <c r="C209" s="24" t="s">
        <v>168</v>
      </c>
      <c r="D209" s="59">
        <v>168</v>
      </c>
      <c r="E209" s="53" t="s">
        <v>169</v>
      </c>
    </row>
    <row r="210" spans="1:5" s="5" customFormat="1" ht="12.75">
      <c r="A210" s="60">
        <v>4</v>
      </c>
      <c r="B210" s="163"/>
      <c r="C210" s="24" t="s">
        <v>168</v>
      </c>
      <c r="D210" s="59">
        <v>105</v>
      </c>
      <c r="E210" s="53" t="s">
        <v>169</v>
      </c>
    </row>
    <row r="211" spans="1:5" s="5" customFormat="1" ht="12.75">
      <c r="A211" s="60">
        <v>5</v>
      </c>
      <c r="B211" s="163"/>
      <c r="C211" s="24" t="s">
        <v>168</v>
      </c>
      <c r="D211" s="59">
        <v>17</v>
      </c>
      <c r="E211" s="53" t="s">
        <v>169</v>
      </c>
    </row>
    <row r="212" spans="1:5" s="5" customFormat="1" ht="12.75">
      <c r="A212" s="60">
        <v>6</v>
      </c>
      <c r="B212" s="163"/>
      <c r="C212" s="24" t="s">
        <v>168</v>
      </c>
      <c r="D212" s="59">
        <v>17</v>
      </c>
      <c r="E212" s="53" t="s">
        <v>169</v>
      </c>
    </row>
    <row r="213" spans="1:5" s="5" customFormat="1" ht="12.75">
      <c r="A213" s="60">
        <v>7</v>
      </c>
      <c r="B213" s="163"/>
      <c r="C213" s="24" t="s">
        <v>168</v>
      </c>
      <c r="D213" s="59">
        <v>33</v>
      </c>
      <c r="E213" s="53" t="s">
        <v>169</v>
      </c>
    </row>
    <row r="214" spans="1:5" s="5" customFormat="1" ht="12.75">
      <c r="A214" s="60">
        <v>8</v>
      </c>
      <c r="B214" s="163"/>
      <c r="C214" s="24" t="s">
        <v>170</v>
      </c>
      <c r="D214" s="59">
        <v>50</v>
      </c>
      <c r="E214" s="53" t="s">
        <v>169</v>
      </c>
    </row>
    <row r="215" spans="1:5" s="5" customFormat="1" ht="12.75">
      <c r="A215" s="60">
        <v>9</v>
      </c>
      <c r="B215" s="163"/>
      <c r="C215" s="24" t="s">
        <v>170</v>
      </c>
      <c r="D215" s="59">
        <v>25</v>
      </c>
      <c r="E215" s="53" t="s">
        <v>169</v>
      </c>
    </row>
    <row r="216" spans="1:5" s="5" customFormat="1" ht="12.75">
      <c r="A216" s="60">
        <v>10</v>
      </c>
      <c r="B216" s="163"/>
      <c r="C216" s="24" t="s">
        <v>170</v>
      </c>
      <c r="D216" s="59">
        <v>25</v>
      </c>
      <c r="E216" s="53" t="s">
        <v>169</v>
      </c>
    </row>
    <row r="217" spans="1:5" s="5" customFormat="1" ht="12.75">
      <c r="A217" s="60">
        <v>11</v>
      </c>
      <c r="B217" s="163"/>
      <c r="C217" s="24" t="s">
        <v>168</v>
      </c>
      <c r="D217" s="59">
        <v>370</v>
      </c>
      <c r="E217" s="53" t="s">
        <v>169</v>
      </c>
    </row>
    <row r="218" spans="1:5" s="5" customFormat="1" ht="12.75">
      <c r="A218" s="60">
        <v>12</v>
      </c>
      <c r="B218" s="163"/>
      <c r="C218" s="24" t="s">
        <v>171</v>
      </c>
      <c r="D218" s="59">
        <v>726</v>
      </c>
      <c r="E218" s="53" t="s">
        <v>169</v>
      </c>
    </row>
    <row r="219" spans="1:5" s="5" customFormat="1" ht="12.75">
      <c r="A219" s="60">
        <v>13</v>
      </c>
      <c r="B219" s="163"/>
      <c r="C219" s="24" t="s">
        <v>171</v>
      </c>
      <c r="D219" s="59">
        <v>35</v>
      </c>
      <c r="E219" s="53" t="s">
        <v>169</v>
      </c>
    </row>
    <row r="220" spans="1:5" s="5" customFormat="1" ht="12.75">
      <c r="A220" s="60">
        <v>14</v>
      </c>
      <c r="B220" s="163"/>
      <c r="C220" s="24" t="s">
        <v>171</v>
      </c>
      <c r="D220" s="59">
        <v>29</v>
      </c>
      <c r="E220" s="53" t="s">
        <v>169</v>
      </c>
    </row>
    <row r="221" spans="1:5" s="5" customFormat="1" ht="12.75">
      <c r="A221" s="60">
        <v>15</v>
      </c>
      <c r="B221" s="163"/>
      <c r="C221" s="24" t="s">
        <v>171</v>
      </c>
      <c r="D221" s="59">
        <v>29</v>
      </c>
      <c r="E221" s="53" t="s">
        <v>169</v>
      </c>
    </row>
    <row r="222" spans="1:5" s="5" customFormat="1" ht="12.75">
      <c r="A222" s="60">
        <v>16</v>
      </c>
      <c r="B222" s="163"/>
      <c r="C222" s="24" t="s">
        <v>171</v>
      </c>
      <c r="D222" s="59">
        <v>29</v>
      </c>
      <c r="E222" s="53" t="s">
        <v>169</v>
      </c>
    </row>
    <row r="223" spans="1:5" s="5" customFormat="1" ht="12.75">
      <c r="A223" s="60">
        <v>17</v>
      </c>
      <c r="B223" s="163"/>
      <c r="C223" s="24" t="s">
        <v>171</v>
      </c>
      <c r="D223" s="59">
        <v>29</v>
      </c>
      <c r="E223" s="53" t="s">
        <v>169</v>
      </c>
    </row>
    <row r="224" spans="1:5" s="5" customFormat="1" ht="12.75">
      <c r="A224" s="60">
        <v>18</v>
      </c>
      <c r="B224" s="163"/>
      <c r="C224" s="24" t="s">
        <v>171</v>
      </c>
      <c r="D224" s="59">
        <v>29</v>
      </c>
      <c r="E224" s="53" t="s">
        <v>169</v>
      </c>
    </row>
    <row r="225" spans="1:5" s="5" customFormat="1" ht="12.75">
      <c r="A225" s="60">
        <v>19</v>
      </c>
      <c r="B225" s="163"/>
      <c r="C225" s="24" t="s">
        <v>171</v>
      </c>
      <c r="D225" s="59">
        <v>29</v>
      </c>
      <c r="E225" s="53" t="s">
        <v>169</v>
      </c>
    </row>
    <row r="226" spans="1:5" s="5" customFormat="1" ht="12.75">
      <c r="A226" s="60">
        <v>20</v>
      </c>
      <c r="B226" s="163"/>
      <c r="C226" s="24" t="s">
        <v>170</v>
      </c>
      <c r="D226" s="59">
        <v>25</v>
      </c>
      <c r="E226" s="53" t="s">
        <v>169</v>
      </c>
    </row>
    <row r="227" spans="1:5" s="5" customFormat="1" ht="12.75">
      <c r="A227" s="60">
        <v>21</v>
      </c>
      <c r="B227" s="163"/>
      <c r="C227" s="24" t="s">
        <v>170</v>
      </c>
      <c r="D227" s="59">
        <v>50</v>
      </c>
      <c r="E227" s="53" t="s">
        <v>169</v>
      </c>
    </row>
    <row r="228" spans="1:5" s="5" customFormat="1" ht="12.75">
      <c r="A228" s="60">
        <v>22</v>
      </c>
      <c r="B228" s="163"/>
      <c r="C228" s="24" t="s">
        <v>170</v>
      </c>
      <c r="D228" s="59">
        <v>50</v>
      </c>
      <c r="E228" s="53" t="s">
        <v>169</v>
      </c>
    </row>
    <row r="229" spans="1:5" s="5" customFormat="1" ht="12.75">
      <c r="A229" s="60">
        <v>23</v>
      </c>
      <c r="B229" s="163"/>
      <c r="C229" s="24" t="s">
        <v>170</v>
      </c>
      <c r="D229" s="59">
        <v>25</v>
      </c>
      <c r="E229" s="53" t="s">
        <v>169</v>
      </c>
    </row>
    <row r="230" spans="1:5" s="5" customFormat="1" ht="12.75">
      <c r="A230" s="60">
        <v>24</v>
      </c>
      <c r="B230" s="163"/>
      <c r="C230" s="24" t="s">
        <v>170</v>
      </c>
      <c r="D230" s="59">
        <v>50</v>
      </c>
      <c r="E230" s="53" t="s">
        <v>169</v>
      </c>
    </row>
    <row r="231" spans="1:5" s="5" customFormat="1" ht="12.75">
      <c r="A231" s="60">
        <v>25</v>
      </c>
      <c r="B231" s="163"/>
      <c r="C231" s="24" t="s">
        <v>170</v>
      </c>
      <c r="D231" s="59">
        <v>50</v>
      </c>
      <c r="E231" s="53" t="s">
        <v>172</v>
      </c>
    </row>
    <row r="232" spans="1:5" s="5" customFormat="1" ht="12.75" customHeight="1">
      <c r="A232" s="60">
        <v>26</v>
      </c>
      <c r="B232" s="163"/>
      <c r="C232" s="24" t="s">
        <v>170</v>
      </c>
      <c r="D232" s="59">
        <v>25</v>
      </c>
      <c r="E232" s="53" t="s">
        <v>169</v>
      </c>
    </row>
    <row r="233" spans="1:5" s="5" customFormat="1" ht="12.75">
      <c r="A233" s="60">
        <v>27</v>
      </c>
      <c r="B233" s="163"/>
      <c r="C233" s="24" t="s">
        <v>170</v>
      </c>
      <c r="D233" s="59">
        <v>25</v>
      </c>
      <c r="E233" s="53" t="s">
        <v>169</v>
      </c>
    </row>
    <row r="234" spans="1:5" s="5" customFormat="1" ht="12.75">
      <c r="A234" s="60">
        <v>28</v>
      </c>
      <c r="B234" s="163"/>
      <c r="C234" s="24" t="s">
        <v>170</v>
      </c>
      <c r="D234" s="59">
        <v>25</v>
      </c>
      <c r="E234" s="53" t="s">
        <v>169</v>
      </c>
    </row>
    <row r="235" spans="1:5" s="5" customFormat="1" ht="12.75">
      <c r="A235" s="60">
        <v>29</v>
      </c>
      <c r="B235" s="163"/>
      <c r="C235" s="24" t="s">
        <v>170</v>
      </c>
      <c r="D235" s="59">
        <v>25</v>
      </c>
      <c r="E235" s="53" t="s">
        <v>169</v>
      </c>
    </row>
    <row r="236" spans="1:5" s="5" customFormat="1" ht="12.75">
      <c r="A236" s="60">
        <v>30</v>
      </c>
      <c r="B236" s="163"/>
      <c r="C236" s="24" t="s">
        <v>170</v>
      </c>
      <c r="D236" s="16">
        <v>25</v>
      </c>
      <c r="E236" s="53" t="s">
        <v>173</v>
      </c>
    </row>
    <row r="237" spans="1:5" s="5" customFormat="1" ht="12.75">
      <c r="A237" s="60">
        <v>31</v>
      </c>
      <c r="B237" s="163"/>
      <c r="C237" s="24" t="s">
        <v>170</v>
      </c>
      <c r="D237" s="16">
        <v>25</v>
      </c>
      <c r="E237" s="53" t="s">
        <v>169</v>
      </c>
    </row>
    <row r="238" spans="1:5" s="5" customFormat="1" ht="12.75">
      <c r="A238" s="60">
        <v>32</v>
      </c>
      <c r="B238" s="163"/>
      <c r="C238" s="24" t="s">
        <v>170</v>
      </c>
      <c r="D238" s="16">
        <v>25</v>
      </c>
      <c r="E238" s="53" t="s">
        <v>169</v>
      </c>
    </row>
    <row r="239" spans="1:5" s="5" customFormat="1" ht="12.75">
      <c r="A239" s="60">
        <v>33</v>
      </c>
      <c r="B239" s="163"/>
      <c r="C239" s="24" t="s">
        <v>170</v>
      </c>
      <c r="D239" s="16">
        <v>50</v>
      </c>
      <c r="E239" s="53" t="s">
        <v>169</v>
      </c>
    </row>
    <row r="240" spans="1:5" s="5" customFormat="1" ht="12.75">
      <c r="A240" s="60">
        <v>34</v>
      </c>
      <c r="B240" s="163"/>
      <c r="C240" s="24" t="s">
        <v>170</v>
      </c>
      <c r="D240" s="16">
        <v>75</v>
      </c>
      <c r="E240" s="53" t="s">
        <v>174</v>
      </c>
    </row>
    <row r="241" spans="1:5" s="5" customFormat="1" ht="12.75">
      <c r="A241" s="60">
        <v>35</v>
      </c>
      <c r="B241" s="163"/>
      <c r="C241" s="24" t="s">
        <v>170</v>
      </c>
      <c r="D241" s="16">
        <v>25</v>
      </c>
      <c r="E241" s="53" t="s">
        <v>172</v>
      </c>
    </row>
    <row r="242" spans="1:5" s="5" customFormat="1" ht="12.75">
      <c r="A242" s="60">
        <v>36</v>
      </c>
      <c r="B242" s="163"/>
      <c r="C242" s="24" t="s">
        <v>170</v>
      </c>
      <c r="D242" s="16">
        <v>25</v>
      </c>
      <c r="E242" s="53" t="s">
        <v>169</v>
      </c>
    </row>
    <row r="243" spans="1:5" s="5" customFormat="1" ht="12.75">
      <c r="A243" s="60">
        <v>37</v>
      </c>
      <c r="B243" s="163"/>
      <c r="C243" s="24" t="s">
        <v>170</v>
      </c>
      <c r="D243" s="16">
        <v>25</v>
      </c>
      <c r="E243" s="53" t="s">
        <v>169</v>
      </c>
    </row>
    <row r="244" spans="1:5" s="5" customFormat="1" ht="12.75">
      <c r="A244" s="60">
        <v>38</v>
      </c>
      <c r="B244" s="163"/>
      <c r="C244" s="24" t="s">
        <v>170</v>
      </c>
      <c r="D244" s="16">
        <v>25</v>
      </c>
      <c r="E244" s="53" t="s">
        <v>169</v>
      </c>
    </row>
    <row r="245" spans="1:5" s="5" customFormat="1" ht="12.75">
      <c r="A245" s="60">
        <v>39</v>
      </c>
      <c r="B245" s="163"/>
      <c r="C245" s="24" t="s">
        <v>175</v>
      </c>
      <c r="D245" s="16">
        <v>2640</v>
      </c>
      <c r="E245" s="53" t="s">
        <v>176</v>
      </c>
    </row>
    <row r="246" spans="1:5" s="5" customFormat="1" ht="12.75">
      <c r="A246" s="60">
        <v>40</v>
      </c>
      <c r="B246" s="163"/>
      <c r="C246" s="24" t="s">
        <v>177</v>
      </c>
      <c r="D246" s="16">
        <v>50</v>
      </c>
      <c r="E246" s="53" t="s">
        <v>12</v>
      </c>
    </row>
    <row r="247" spans="1:5" s="5" customFormat="1" ht="12.75">
      <c r="A247" s="60">
        <v>41</v>
      </c>
      <c r="B247" s="163"/>
      <c r="C247" s="24" t="s">
        <v>177</v>
      </c>
      <c r="D247" s="16">
        <v>450</v>
      </c>
      <c r="E247" s="53" t="s">
        <v>12</v>
      </c>
    </row>
    <row r="248" spans="1:5" s="5" customFormat="1" ht="12.75">
      <c r="A248" s="60">
        <v>42</v>
      </c>
      <c r="B248" s="163"/>
      <c r="C248" s="24" t="s">
        <v>177</v>
      </c>
      <c r="D248" s="16">
        <v>253</v>
      </c>
      <c r="E248" s="53" t="s">
        <v>107</v>
      </c>
    </row>
    <row r="249" spans="1:5" s="5" customFormat="1" ht="12.75">
      <c r="A249" s="60">
        <v>43</v>
      </c>
      <c r="B249" s="163"/>
      <c r="C249" s="24" t="s">
        <v>177</v>
      </c>
      <c r="D249" s="16">
        <v>91</v>
      </c>
      <c r="E249" s="53" t="s">
        <v>139</v>
      </c>
    </row>
    <row r="250" spans="1:5" s="5" customFormat="1" ht="12.75">
      <c r="A250" s="60">
        <v>44</v>
      </c>
      <c r="B250" s="163"/>
      <c r="C250" s="24" t="s">
        <v>177</v>
      </c>
      <c r="D250" s="16">
        <v>120</v>
      </c>
      <c r="E250" s="53" t="s">
        <v>178</v>
      </c>
    </row>
    <row r="251" spans="1:5" s="5" customFormat="1" ht="12.75">
      <c r="A251" s="60">
        <v>45</v>
      </c>
      <c r="B251" s="163"/>
      <c r="C251" s="24" t="s">
        <v>177</v>
      </c>
      <c r="D251" s="16">
        <v>20</v>
      </c>
      <c r="E251" s="53" t="s">
        <v>179</v>
      </c>
    </row>
    <row r="252" spans="1:5" s="5" customFormat="1" ht="12.75">
      <c r="A252" s="60">
        <v>46</v>
      </c>
      <c r="B252" s="163"/>
      <c r="C252" s="24" t="s">
        <v>177</v>
      </c>
      <c r="D252" s="16">
        <v>192</v>
      </c>
      <c r="E252" s="53" t="s">
        <v>122</v>
      </c>
    </row>
    <row r="253" spans="1:5" s="5" customFormat="1" ht="12.75">
      <c r="A253" s="60">
        <v>47</v>
      </c>
      <c r="B253" s="163"/>
      <c r="C253" s="24" t="s">
        <v>177</v>
      </c>
      <c r="D253" s="16">
        <v>300</v>
      </c>
      <c r="E253" s="53" t="s">
        <v>180</v>
      </c>
    </row>
    <row r="254" spans="1:5" s="5" customFormat="1" ht="12.75">
      <c r="A254" s="60">
        <v>48</v>
      </c>
      <c r="B254" s="163"/>
      <c r="C254" s="24" t="s">
        <v>177</v>
      </c>
      <c r="D254" s="16">
        <v>192</v>
      </c>
      <c r="E254" s="53" t="s">
        <v>12</v>
      </c>
    </row>
    <row r="255" spans="1:5" s="5" customFormat="1" ht="12.75">
      <c r="A255" s="60">
        <v>49</v>
      </c>
      <c r="B255" s="163"/>
      <c r="C255" s="24" t="s">
        <v>177</v>
      </c>
      <c r="D255" s="16">
        <v>385</v>
      </c>
      <c r="E255" s="53" t="s">
        <v>12</v>
      </c>
    </row>
    <row r="256" spans="1:5" s="5" customFormat="1" ht="12.75">
      <c r="A256" s="60">
        <v>50</v>
      </c>
      <c r="B256" s="163"/>
      <c r="C256" s="24" t="s">
        <v>177</v>
      </c>
      <c r="D256" s="16">
        <v>60</v>
      </c>
      <c r="E256" s="53" t="s">
        <v>181</v>
      </c>
    </row>
    <row r="257" spans="1:5" s="5" customFormat="1" ht="12.75">
      <c r="A257" s="60">
        <v>51</v>
      </c>
      <c r="B257" s="163"/>
      <c r="C257" s="24" t="s">
        <v>177</v>
      </c>
      <c r="D257" s="16">
        <v>192</v>
      </c>
      <c r="E257" s="53" t="s">
        <v>12</v>
      </c>
    </row>
    <row r="258" spans="1:5" s="5" customFormat="1" ht="12.75">
      <c r="A258" s="60">
        <v>52</v>
      </c>
      <c r="B258" s="163"/>
      <c r="C258" s="24" t="s">
        <v>175</v>
      </c>
      <c r="D258" s="16">
        <v>20</v>
      </c>
      <c r="E258" s="53" t="s">
        <v>12</v>
      </c>
    </row>
    <row r="259" spans="1:5" s="5" customFormat="1" ht="12.75">
      <c r="A259" s="60">
        <v>53</v>
      </c>
      <c r="B259" s="164"/>
      <c r="C259" s="24" t="s">
        <v>175</v>
      </c>
      <c r="D259" s="16">
        <v>20</v>
      </c>
      <c r="E259" s="53" t="s">
        <v>12</v>
      </c>
    </row>
    <row r="260" spans="1:5" s="5" customFormat="1" ht="13.7" customHeight="1">
      <c r="A260" s="60">
        <v>54</v>
      </c>
      <c r="B260" s="157" t="s">
        <v>182</v>
      </c>
      <c r="C260" s="24" t="s">
        <v>175</v>
      </c>
      <c r="D260" s="16">
        <v>20</v>
      </c>
      <c r="E260" s="53" t="s">
        <v>12</v>
      </c>
    </row>
    <row r="261" spans="1:5" s="5" customFormat="1" ht="13.7" customHeight="1">
      <c r="A261" s="60">
        <v>55</v>
      </c>
      <c r="B261" s="157"/>
      <c r="C261" s="24" t="s">
        <v>175</v>
      </c>
      <c r="D261" s="16">
        <v>20</v>
      </c>
      <c r="E261" s="53" t="s">
        <v>12</v>
      </c>
    </row>
    <row r="262" spans="1:5" s="5" customFormat="1" ht="13.7" customHeight="1">
      <c r="A262" s="60">
        <v>56</v>
      </c>
      <c r="B262" s="157"/>
      <c r="C262" s="24" t="s">
        <v>175</v>
      </c>
      <c r="D262" s="16">
        <v>20</v>
      </c>
      <c r="E262" s="53" t="s">
        <v>12</v>
      </c>
    </row>
    <row r="263" spans="1:5" s="5" customFormat="1" ht="13.7" customHeight="1">
      <c r="A263" s="60">
        <v>57</v>
      </c>
      <c r="B263" s="157"/>
      <c r="C263" s="24" t="s">
        <v>175</v>
      </c>
      <c r="D263" s="16">
        <v>20</v>
      </c>
      <c r="E263" s="53" t="s">
        <v>12</v>
      </c>
    </row>
    <row r="264" spans="1:5" s="5" customFormat="1" ht="13.7" customHeight="1">
      <c r="A264" s="60">
        <v>58</v>
      </c>
      <c r="B264" s="157"/>
      <c r="C264" s="24" t="s">
        <v>175</v>
      </c>
      <c r="D264" s="16">
        <v>20</v>
      </c>
      <c r="E264" s="53" t="s">
        <v>12</v>
      </c>
    </row>
    <row r="265" spans="1:5" s="5" customFormat="1" ht="13.7" customHeight="1">
      <c r="A265" s="60">
        <v>59</v>
      </c>
      <c r="B265" s="157"/>
      <c r="C265" s="24" t="s">
        <v>175</v>
      </c>
      <c r="D265" s="16">
        <v>20</v>
      </c>
      <c r="E265" s="53" t="s">
        <v>12</v>
      </c>
    </row>
    <row r="266" spans="1:5" s="5" customFormat="1" ht="13.7" customHeight="1">
      <c r="A266" s="60">
        <v>60</v>
      </c>
      <c r="B266" s="157"/>
      <c r="C266" s="24" t="s">
        <v>175</v>
      </c>
      <c r="D266" s="16">
        <v>20</v>
      </c>
      <c r="E266" s="53" t="s">
        <v>12</v>
      </c>
    </row>
    <row r="267" spans="1:5" s="5" customFormat="1" ht="13.7" customHeight="1">
      <c r="A267" s="60">
        <v>61</v>
      </c>
      <c r="B267" s="157"/>
      <c r="C267" s="24" t="s">
        <v>175</v>
      </c>
      <c r="D267" s="16">
        <v>20</v>
      </c>
      <c r="E267" s="53" t="s">
        <v>183</v>
      </c>
    </row>
    <row r="268" spans="1:5" s="5" customFormat="1" ht="13.7" customHeight="1">
      <c r="A268" s="60">
        <v>62</v>
      </c>
      <c r="B268" s="157"/>
      <c r="C268" s="24" t="s">
        <v>175</v>
      </c>
      <c r="D268" s="16">
        <v>20</v>
      </c>
      <c r="E268" s="53" t="s">
        <v>12</v>
      </c>
    </row>
    <row r="269" spans="1:5" s="5" customFormat="1" ht="13.7" customHeight="1">
      <c r="A269" s="60">
        <v>63</v>
      </c>
      <c r="B269" s="157"/>
      <c r="C269" s="24" t="s">
        <v>175</v>
      </c>
      <c r="D269" s="16">
        <v>40</v>
      </c>
      <c r="E269" s="53" t="s">
        <v>12</v>
      </c>
    </row>
    <row r="270" spans="1:5" s="5" customFormat="1" ht="13.7" customHeight="1">
      <c r="A270" s="60">
        <v>64</v>
      </c>
      <c r="B270" s="157"/>
      <c r="C270" s="24" t="s">
        <v>175</v>
      </c>
      <c r="D270" s="16">
        <v>40</v>
      </c>
      <c r="E270" s="53" t="s">
        <v>12</v>
      </c>
    </row>
    <row r="271" spans="1:5" s="5" customFormat="1" ht="13.7" customHeight="1">
      <c r="A271" s="60">
        <v>65</v>
      </c>
      <c r="B271" s="157"/>
      <c r="C271" s="24" t="s">
        <v>175</v>
      </c>
      <c r="D271" s="16">
        <v>80</v>
      </c>
      <c r="E271" s="53" t="s">
        <v>12</v>
      </c>
    </row>
    <row r="272" spans="1:5" s="5" customFormat="1" ht="13.7" customHeight="1">
      <c r="A272" s="60">
        <v>66</v>
      </c>
      <c r="B272" s="157"/>
      <c r="C272" s="24" t="s">
        <v>175</v>
      </c>
      <c r="D272" s="16">
        <v>80</v>
      </c>
      <c r="E272" s="53" t="s">
        <v>12</v>
      </c>
    </row>
    <row r="273" spans="1:5" s="5" customFormat="1" ht="13.7" customHeight="1">
      <c r="A273" s="60">
        <v>67</v>
      </c>
      <c r="B273" s="157"/>
      <c r="C273" s="95" t="s">
        <v>175</v>
      </c>
      <c r="D273" s="16">
        <v>40</v>
      </c>
      <c r="E273" s="53" t="s">
        <v>12</v>
      </c>
    </row>
    <row r="274" spans="1:5" s="5" customFormat="1" ht="13.7" customHeight="1">
      <c r="A274" s="60">
        <v>68</v>
      </c>
      <c r="B274" s="157"/>
      <c r="C274" s="95" t="s">
        <v>175</v>
      </c>
      <c r="D274" s="16">
        <v>20</v>
      </c>
      <c r="E274" s="53" t="s">
        <v>12</v>
      </c>
    </row>
    <row r="275" spans="1:5" s="5" customFormat="1" ht="13.7" customHeight="1">
      <c r="A275" s="60">
        <v>69</v>
      </c>
      <c r="B275" s="157"/>
      <c r="C275" s="95" t="s">
        <v>175</v>
      </c>
      <c r="D275" s="16">
        <v>20</v>
      </c>
      <c r="E275" s="53" t="s">
        <v>12</v>
      </c>
    </row>
    <row r="276" spans="1:5" s="5" customFormat="1" ht="13.7" customHeight="1">
      <c r="A276" s="60">
        <v>70</v>
      </c>
      <c r="B276" s="157"/>
      <c r="C276" s="95" t="s">
        <v>175</v>
      </c>
      <c r="D276" s="16">
        <v>20</v>
      </c>
      <c r="E276" s="53" t="s">
        <v>12</v>
      </c>
    </row>
    <row r="277" spans="1:5" s="5" customFormat="1" ht="13.7" customHeight="1">
      <c r="A277" s="60">
        <v>71</v>
      </c>
      <c r="B277" s="157"/>
      <c r="C277" s="95" t="s">
        <v>175</v>
      </c>
      <c r="D277" s="16">
        <v>20</v>
      </c>
      <c r="E277" s="53" t="s">
        <v>12</v>
      </c>
    </row>
    <row r="278" spans="1:5" s="5" customFormat="1" ht="13.7" customHeight="1">
      <c r="A278" s="60">
        <v>72</v>
      </c>
      <c r="B278" s="157"/>
      <c r="C278" s="95" t="s">
        <v>175</v>
      </c>
      <c r="D278" s="16">
        <v>100</v>
      </c>
      <c r="E278" s="53" t="s">
        <v>12</v>
      </c>
    </row>
    <row r="279" spans="1:5" s="5" customFormat="1" ht="13.7" customHeight="1">
      <c r="A279" s="60">
        <v>73</v>
      </c>
      <c r="B279" s="157"/>
      <c r="C279" s="95" t="s">
        <v>175</v>
      </c>
      <c r="D279" s="16">
        <v>40</v>
      </c>
      <c r="E279" s="53" t="s">
        <v>12</v>
      </c>
    </row>
    <row r="280" spans="1:5" s="5" customFormat="1" ht="13.7" customHeight="1">
      <c r="A280" s="60">
        <v>74</v>
      </c>
      <c r="B280" s="157"/>
      <c r="C280" s="95" t="s">
        <v>175</v>
      </c>
      <c r="D280" s="16">
        <v>20</v>
      </c>
      <c r="E280" s="53" t="s">
        <v>12</v>
      </c>
    </row>
    <row r="281" spans="1:5" s="5" customFormat="1" ht="13.7" customHeight="1">
      <c r="A281" s="60">
        <v>75</v>
      </c>
      <c r="B281" s="157"/>
      <c r="C281" s="95" t="s">
        <v>175</v>
      </c>
      <c r="D281" s="16">
        <v>40</v>
      </c>
      <c r="E281" s="53" t="s">
        <v>12</v>
      </c>
    </row>
    <row r="282" spans="1:5" s="5" customFormat="1" ht="13.7" customHeight="1">
      <c r="A282" s="60">
        <v>76</v>
      </c>
      <c r="B282" s="157"/>
      <c r="C282" s="95" t="s">
        <v>175</v>
      </c>
      <c r="D282" s="16">
        <v>20</v>
      </c>
      <c r="E282" s="53" t="s">
        <v>12</v>
      </c>
    </row>
    <row r="283" spans="1:5" s="5" customFormat="1" ht="13.7" customHeight="1">
      <c r="A283" s="60">
        <v>77</v>
      </c>
      <c r="B283" s="157"/>
      <c r="C283" s="95" t="s">
        <v>175</v>
      </c>
      <c r="D283" s="16">
        <v>20</v>
      </c>
      <c r="E283" s="53" t="s">
        <v>12</v>
      </c>
    </row>
    <row r="284" spans="1:5" s="5" customFormat="1" ht="13.7" customHeight="1">
      <c r="A284" s="60">
        <v>78</v>
      </c>
      <c r="B284" s="157"/>
      <c r="C284" s="24" t="s">
        <v>175</v>
      </c>
      <c r="D284" s="16">
        <v>100</v>
      </c>
      <c r="E284" s="53" t="s">
        <v>12</v>
      </c>
    </row>
    <row r="285" spans="1:5" s="5" customFormat="1" ht="13.7" customHeight="1">
      <c r="A285" s="60">
        <v>79</v>
      </c>
      <c r="B285" s="157"/>
      <c r="C285" s="95" t="s">
        <v>175</v>
      </c>
      <c r="D285" s="16">
        <v>40</v>
      </c>
      <c r="E285" s="53" t="s">
        <v>184</v>
      </c>
    </row>
    <row r="286" spans="1:5" s="5" customFormat="1" ht="13.7" customHeight="1">
      <c r="A286" s="60">
        <v>80</v>
      </c>
      <c r="B286" s="157"/>
      <c r="C286" s="95" t="s">
        <v>175</v>
      </c>
      <c r="D286" s="16">
        <v>20</v>
      </c>
      <c r="E286" s="53" t="s">
        <v>184</v>
      </c>
    </row>
    <row r="287" spans="1:5" s="5" customFormat="1" ht="13.7" customHeight="1">
      <c r="A287" s="60">
        <v>81</v>
      </c>
      <c r="B287" s="157"/>
      <c r="C287" s="95" t="s">
        <v>175</v>
      </c>
      <c r="D287" s="16">
        <v>20</v>
      </c>
      <c r="E287" s="53" t="s">
        <v>185</v>
      </c>
    </row>
    <row r="288" spans="1:5" s="5" customFormat="1" ht="13.7" customHeight="1">
      <c r="A288" s="60">
        <v>82</v>
      </c>
      <c r="B288" s="157"/>
      <c r="C288" s="95" t="s">
        <v>175</v>
      </c>
      <c r="D288" s="16">
        <v>20</v>
      </c>
      <c r="E288" s="53" t="s">
        <v>185</v>
      </c>
    </row>
    <row r="289" spans="1:5" s="5" customFormat="1" ht="13.7" customHeight="1">
      <c r="A289" s="60">
        <v>83</v>
      </c>
      <c r="B289" s="157"/>
      <c r="C289" s="95" t="s">
        <v>175</v>
      </c>
      <c r="D289" s="16">
        <v>20</v>
      </c>
      <c r="E289" s="53" t="s">
        <v>12</v>
      </c>
    </row>
    <row r="290" spans="1:5" s="5" customFormat="1" ht="13.7" customHeight="1">
      <c r="A290" s="60">
        <v>84</v>
      </c>
      <c r="B290" s="157"/>
      <c r="C290" s="95" t="s">
        <v>175</v>
      </c>
      <c r="D290" s="16">
        <v>20</v>
      </c>
      <c r="E290" s="53" t="s">
        <v>12</v>
      </c>
    </row>
    <row r="291" spans="1:5" s="5" customFormat="1" ht="13.7" customHeight="1">
      <c r="A291" s="60">
        <v>85</v>
      </c>
      <c r="B291" s="157"/>
      <c r="C291" s="95" t="s">
        <v>175</v>
      </c>
      <c r="D291" s="16">
        <v>20</v>
      </c>
      <c r="E291" s="53" t="s">
        <v>12</v>
      </c>
    </row>
    <row r="292" spans="1:5" s="5" customFormat="1" ht="13.7" customHeight="1">
      <c r="A292" s="60">
        <v>86</v>
      </c>
      <c r="B292" s="157"/>
      <c r="C292" s="95" t="s">
        <v>175</v>
      </c>
      <c r="D292" s="16">
        <v>20</v>
      </c>
      <c r="E292" s="53" t="s">
        <v>12</v>
      </c>
    </row>
    <row r="293" spans="1:5" s="5" customFormat="1" ht="13.7" customHeight="1">
      <c r="A293" s="60">
        <v>87</v>
      </c>
      <c r="B293" s="157"/>
      <c r="C293" s="95" t="s">
        <v>175</v>
      </c>
      <c r="D293" s="16">
        <v>20</v>
      </c>
      <c r="E293" s="53" t="s">
        <v>12</v>
      </c>
    </row>
    <row r="294" spans="1:5" s="5" customFormat="1" ht="13.7" customHeight="1">
      <c r="A294" s="60">
        <v>88</v>
      </c>
      <c r="B294" s="157"/>
      <c r="C294" s="95" t="s">
        <v>186</v>
      </c>
      <c r="D294" s="16"/>
      <c r="E294" s="53" t="s">
        <v>184</v>
      </c>
    </row>
    <row r="295" spans="1:5" s="5" customFormat="1" ht="13.7" customHeight="1">
      <c r="A295" s="60">
        <v>89</v>
      </c>
      <c r="B295" s="157"/>
      <c r="C295" s="95" t="s">
        <v>175</v>
      </c>
      <c r="D295" s="16">
        <v>800</v>
      </c>
      <c r="E295" s="53" t="s">
        <v>12</v>
      </c>
    </row>
    <row r="296" spans="1:5" s="5" customFormat="1" ht="13.7" customHeight="1">
      <c r="A296" s="60">
        <v>90</v>
      </c>
      <c r="B296" s="157"/>
      <c r="C296" s="95" t="s">
        <v>175</v>
      </c>
      <c r="D296" s="16">
        <v>35</v>
      </c>
      <c r="E296" s="53" t="s">
        <v>187</v>
      </c>
    </row>
    <row r="297" spans="1:5" s="5" customFormat="1" ht="13.7" customHeight="1">
      <c r="A297" s="60">
        <v>91</v>
      </c>
      <c r="B297" s="157"/>
      <c r="C297" s="95" t="s">
        <v>175</v>
      </c>
      <c r="D297" s="16">
        <v>40</v>
      </c>
      <c r="E297" s="53" t="s">
        <v>187</v>
      </c>
    </row>
    <row r="298" spans="1:5" s="5" customFormat="1" ht="13.7" customHeight="1">
      <c r="A298" s="60">
        <v>92</v>
      </c>
      <c r="B298" s="157"/>
      <c r="C298" s="95" t="s">
        <v>175</v>
      </c>
      <c r="D298" s="16">
        <v>40</v>
      </c>
      <c r="E298" s="53" t="s">
        <v>187</v>
      </c>
    </row>
    <row r="299" spans="1:5" s="5" customFormat="1" ht="13.7" customHeight="1">
      <c r="A299" s="60">
        <v>93</v>
      </c>
      <c r="B299" s="157"/>
      <c r="C299" s="95" t="s">
        <v>175</v>
      </c>
      <c r="D299" s="16">
        <v>90</v>
      </c>
      <c r="E299" s="53" t="s">
        <v>188</v>
      </c>
    </row>
    <row r="300" spans="1:5" s="5" customFormat="1" ht="13.7" customHeight="1">
      <c r="A300" s="60">
        <v>94</v>
      </c>
      <c r="B300" s="157"/>
      <c r="C300" s="95" t="s">
        <v>175</v>
      </c>
      <c r="D300" s="16">
        <v>34</v>
      </c>
      <c r="E300" s="53" t="s">
        <v>180</v>
      </c>
    </row>
    <row r="301" spans="1:5" s="5" customFormat="1" ht="13.7" customHeight="1">
      <c r="A301" s="60">
        <v>95</v>
      </c>
      <c r="B301" s="157"/>
      <c r="C301" s="95" t="s">
        <v>175</v>
      </c>
      <c r="D301" s="16">
        <v>40</v>
      </c>
      <c r="E301" s="53" t="s">
        <v>187</v>
      </c>
    </row>
    <row r="302" spans="1:5" s="5" customFormat="1" ht="13.7" customHeight="1">
      <c r="A302" s="60">
        <v>96</v>
      </c>
      <c r="B302" s="157"/>
      <c r="C302" s="95" t="s">
        <v>175</v>
      </c>
      <c r="D302" s="16">
        <v>40</v>
      </c>
      <c r="E302" s="53" t="s">
        <v>187</v>
      </c>
    </row>
    <row r="303" spans="1:5" s="5" customFormat="1" ht="13.7" customHeight="1">
      <c r="A303" s="60">
        <v>97</v>
      </c>
      <c r="B303" s="157"/>
      <c r="C303" s="95" t="s">
        <v>175</v>
      </c>
      <c r="D303" s="16">
        <v>80</v>
      </c>
      <c r="E303" s="53" t="s">
        <v>187</v>
      </c>
    </row>
    <row r="304" spans="1:5" s="5" customFormat="1" ht="13.7" customHeight="1">
      <c r="A304" s="60">
        <v>98</v>
      </c>
      <c r="B304" s="157"/>
      <c r="C304" s="95" t="s">
        <v>175</v>
      </c>
      <c r="D304" s="16">
        <v>40</v>
      </c>
      <c r="E304" s="53" t="s">
        <v>187</v>
      </c>
    </row>
    <row r="305" spans="1:5" s="5" customFormat="1" ht="13.7" customHeight="1">
      <c r="A305" s="60">
        <v>99</v>
      </c>
      <c r="B305" s="157"/>
      <c r="C305" s="95" t="s">
        <v>175</v>
      </c>
      <c r="D305" s="16">
        <v>40</v>
      </c>
      <c r="E305" s="53" t="s">
        <v>187</v>
      </c>
    </row>
    <row r="306" spans="1:5" s="5" customFormat="1" ht="13.7" customHeight="1">
      <c r="A306" s="60">
        <v>100</v>
      </c>
      <c r="B306" s="157"/>
      <c r="C306" s="95" t="s">
        <v>175</v>
      </c>
      <c r="D306" s="16">
        <v>40</v>
      </c>
      <c r="E306" s="53" t="s">
        <v>187</v>
      </c>
    </row>
    <row r="307" spans="1:5" s="5" customFormat="1" ht="13.7" customHeight="1">
      <c r="A307" s="60">
        <v>101</v>
      </c>
      <c r="B307" s="157"/>
      <c r="C307" s="95" t="s">
        <v>175</v>
      </c>
      <c r="D307" s="16">
        <v>40</v>
      </c>
      <c r="E307" s="53" t="s">
        <v>187</v>
      </c>
    </row>
    <row r="308" spans="1:5" s="5" customFormat="1" ht="13.7" customHeight="1">
      <c r="A308" s="60">
        <v>102</v>
      </c>
      <c r="B308" s="157"/>
      <c r="C308" s="95" t="s">
        <v>175</v>
      </c>
      <c r="D308" s="16">
        <v>40</v>
      </c>
      <c r="E308" s="53" t="s">
        <v>187</v>
      </c>
    </row>
    <row r="309" spans="1:5" s="5" customFormat="1" ht="13.7" customHeight="1">
      <c r="A309" s="60">
        <v>103</v>
      </c>
      <c r="B309" s="157"/>
      <c r="C309" s="95" t="s">
        <v>175</v>
      </c>
      <c r="D309" s="16">
        <v>40</v>
      </c>
      <c r="E309" s="53" t="s">
        <v>187</v>
      </c>
    </row>
    <row r="310" spans="1:5" s="5" customFormat="1" ht="13.7" customHeight="1">
      <c r="A310" s="60">
        <v>104</v>
      </c>
      <c r="B310" s="157"/>
      <c r="C310" s="95" t="s">
        <v>175</v>
      </c>
      <c r="D310" s="16">
        <v>50</v>
      </c>
      <c r="E310" s="53" t="s">
        <v>187</v>
      </c>
    </row>
    <row r="311" spans="1:5" s="5" customFormat="1" ht="13.7" customHeight="1">
      <c r="A311" s="60">
        <v>105</v>
      </c>
      <c r="B311" s="157"/>
      <c r="C311" s="95" t="s">
        <v>175</v>
      </c>
      <c r="D311" s="16">
        <v>40</v>
      </c>
      <c r="E311" s="53" t="s">
        <v>187</v>
      </c>
    </row>
    <row r="312" spans="1:5" s="5" customFormat="1" ht="13.7" customHeight="1">
      <c r="A312" s="60">
        <v>106</v>
      </c>
      <c r="B312" s="157"/>
      <c r="C312" s="95" t="s">
        <v>175</v>
      </c>
      <c r="D312" s="16">
        <v>80</v>
      </c>
      <c r="E312" s="53" t="s">
        <v>187</v>
      </c>
    </row>
    <row r="313" spans="1:5" s="5" customFormat="1" ht="13.7" customHeight="1">
      <c r="A313" s="60">
        <v>107</v>
      </c>
      <c r="B313" s="157"/>
      <c r="C313" s="95" t="s">
        <v>175</v>
      </c>
      <c r="D313" s="16">
        <v>30</v>
      </c>
      <c r="E313" s="53" t="s">
        <v>187</v>
      </c>
    </row>
    <row r="314" spans="1:5" s="5" customFormat="1" ht="13.7" customHeight="1">
      <c r="A314" s="60">
        <v>108</v>
      </c>
      <c r="B314" s="157"/>
      <c r="C314" s="95" t="s">
        <v>175</v>
      </c>
      <c r="D314" s="16">
        <v>30</v>
      </c>
      <c r="E314" s="53" t="s">
        <v>189</v>
      </c>
    </row>
    <row r="315" spans="1:5" s="5" customFormat="1" ht="13.7" customHeight="1">
      <c r="A315" s="60">
        <v>109</v>
      </c>
      <c r="B315" s="157"/>
      <c r="C315" s="95" t="s">
        <v>175</v>
      </c>
      <c r="D315" s="16">
        <v>30</v>
      </c>
      <c r="E315" s="53" t="s">
        <v>189</v>
      </c>
    </row>
    <row r="316" spans="1:5" s="5" customFormat="1" ht="13.7" customHeight="1">
      <c r="A316" s="60">
        <v>110</v>
      </c>
      <c r="B316" s="157"/>
      <c r="C316" s="95" t="s">
        <v>175</v>
      </c>
      <c r="D316" s="16">
        <v>35</v>
      </c>
      <c r="E316" s="53" t="s">
        <v>190</v>
      </c>
    </row>
    <row r="317" spans="1:5" s="5" customFormat="1" ht="13.7" customHeight="1">
      <c r="A317" s="60">
        <v>111</v>
      </c>
      <c r="B317" s="157"/>
      <c r="C317" s="95" t="s">
        <v>175</v>
      </c>
      <c r="D317" s="16">
        <v>35</v>
      </c>
      <c r="E317" s="53" t="s">
        <v>191</v>
      </c>
    </row>
    <row r="318" spans="1:5" s="5" customFormat="1" ht="13.7" customHeight="1">
      <c r="A318" s="60">
        <v>112</v>
      </c>
      <c r="B318" s="157"/>
      <c r="C318" s="95" t="s">
        <v>175</v>
      </c>
      <c r="D318" s="16">
        <v>328</v>
      </c>
      <c r="E318" s="53" t="s">
        <v>12</v>
      </c>
    </row>
    <row r="319" spans="1:5" s="5" customFormat="1" ht="13.7" customHeight="1">
      <c r="A319" s="60">
        <v>113</v>
      </c>
      <c r="B319" s="157"/>
      <c r="C319" s="95" t="s">
        <v>175</v>
      </c>
      <c r="D319" s="16">
        <v>270</v>
      </c>
      <c r="E319" s="53" t="s">
        <v>81</v>
      </c>
    </row>
    <row r="320" spans="1:5" s="5" customFormat="1" ht="13.7" customHeight="1">
      <c r="A320" s="60">
        <v>114</v>
      </c>
      <c r="B320" s="157"/>
      <c r="C320" s="95" t="s">
        <v>175</v>
      </c>
      <c r="D320" s="16">
        <v>74</v>
      </c>
      <c r="E320" s="53" t="s">
        <v>81</v>
      </c>
    </row>
    <row r="321" spans="1:5" s="5" customFormat="1" ht="13.7" customHeight="1">
      <c r="A321" s="60">
        <v>115</v>
      </c>
      <c r="B321" s="157"/>
      <c r="C321" s="95" t="s">
        <v>175</v>
      </c>
      <c r="D321" s="16">
        <v>25</v>
      </c>
      <c r="E321" s="53" t="s">
        <v>192</v>
      </c>
    </row>
    <row r="322" spans="1:5" s="5" customFormat="1" ht="13.7" customHeight="1">
      <c r="A322" s="60">
        <v>116</v>
      </c>
      <c r="B322" s="157"/>
      <c r="C322" s="95" t="s">
        <v>175</v>
      </c>
      <c r="D322" s="16">
        <v>40</v>
      </c>
      <c r="E322" s="53" t="s">
        <v>12</v>
      </c>
    </row>
    <row r="323" spans="1:5" s="5" customFormat="1" ht="13.7" customHeight="1">
      <c r="A323" s="60">
        <v>117</v>
      </c>
      <c r="B323" s="157"/>
      <c r="C323" s="95" t="s">
        <v>175</v>
      </c>
      <c r="D323" s="16">
        <v>560</v>
      </c>
      <c r="E323" s="53" t="s">
        <v>12</v>
      </c>
    </row>
    <row r="324" spans="1:5" s="5" customFormat="1" ht="13.7" customHeight="1">
      <c r="A324" s="60">
        <v>118</v>
      </c>
      <c r="B324" s="157"/>
      <c r="C324" s="95" t="s">
        <v>175</v>
      </c>
      <c r="D324" s="16">
        <v>810</v>
      </c>
      <c r="E324" s="53" t="s">
        <v>110</v>
      </c>
    </row>
    <row r="325" spans="1:5" s="5" customFormat="1" ht="13.7" customHeight="1">
      <c r="A325" s="60">
        <v>119</v>
      </c>
      <c r="B325" s="157"/>
      <c r="C325" s="95" t="s">
        <v>175</v>
      </c>
      <c r="D325" s="16">
        <v>40</v>
      </c>
      <c r="E325" s="53" t="s">
        <v>193</v>
      </c>
    </row>
    <row r="326" spans="1:5" s="5" customFormat="1" ht="13.7" customHeight="1">
      <c r="A326" s="60">
        <v>120</v>
      </c>
      <c r="B326" s="157"/>
      <c r="C326" s="95" t="s">
        <v>175</v>
      </c>
      <c r="D326" s="16">
        <v>74</v>
      </c>
      <c r="E326" s="53" t="s">
        <v>122</v>
      </c>
    </row>
    <row r="327" spans="1:5" s="5" customFormat="1" ht="13.7" customHeight="1">
      <c r="A327" s="60">
        <v>121</v>
      </c>
      <c r="B327" s="157"/>
      <c r="C327" s="95" t="s">
        <v>175</v>
      </c>
      <c r="D327" s="16">
        <v>488</v>
      </c>
      <c r="E327" s="53" t="s">
        <v>81</v>
      </c>
    </row>
    <row r="328" spans="1:5" s="5" customFormat="1" ht="13.7" customHeight="1">
      <c r="A328" s="60">
        <v>122</v>
      </c>
      <c r="B328" s="157"/>
      <c r="C328" s="95" t="s">
        <v>175</v>
      </c>
      <c r="D328" s="16"/>
      <c r="E328" s="53" t="s">
        <v>122</v>
      </c>
    </row>
    <row r="329" spans="1:5" s="5" customFormat="1" ht="13.7" customHeight="1">
      <c r="A329" s="60">
        <v>123</v>
      </c>
      <c r="B329" s="157"/>
      <c r="C329" s="95" t="s">
        <v>175</v>
      </c>
      <c r="D329" s="59">
        <v>350</v>
      </c>
      <c r="E329" s="53" t="s">
        <v>191</v>
      </c>
    </row>
    <row r="330" spans="1:5" s="5" customFormat="1" ht="20.100000000000001" customHeight="1">
      <c r="A330" s="168" t="s">
        <v>30</v>
      </c>
      <c r="B330" s="169"/>
      <c r="C330" s="119" t="s">
        <v>194</v>
      </c>
      <c r="D330" s="64">
        <f>SUM(D207:D329)</f>
        <v>13363</v>
      </c>
      <c r="E330" s="48"/>
    </row>
    <row r="331" spans="1:5" s="5" customFormat="1" ht="20.100000000000001" customHeight="1">
      <c r="A331" s="170" t="s">
        <v>195</v>
      </c>
      <c r="B331" s="171"/>
      <c r="C331" s="120" t="s">
        <v>196</v>
      </c>
      <c r="D331" s="106">
        <f>D330+D206+D138+D113+D88+D48+D38+D32</f>
        <v>60897.430000000008</v>
      </c>
      <c r="E331" s="58"/>
    </row>
    <row r="332" spans="1:5" s="5" customFormat="1" ht="20.100000000000001" customHeight="1">
      <c r="A332" s="23">
        <v>1</v>
      </c>
      <c r="B332" s="146" t="s">
        <v>197</v>
      </c>
      <c r="C332" s="146" t="s">
        <v>198</v>
      </c>
      <c r="D332" s="97">
        <v>2568.17</v>
      </c>
      <c r="E332" s="100" t="s">
        <v>12</v>
      </c>
    </row>
    <row r="333" spans="1:5" s="5" customFormat="1" ht="20.100000000000001" customHeight="1">
      <c r="A333" s="23">
        <v>2</v>
      </c>
      <c r="B333" s="147"/>
      <c r="C333" s="147"/>
      <c r="D333" s="97">
        <v>269.5</v>
      </c>
      <c r="E333" s="100" t="s">
        <v>12</v>
      </c>
    </row>
    <row r="334" spans="1:5" s="5" customFormat="1" ht="20.100000000000001" customHeight="1">
      <c r="A334" s="23">
        <v>3</v>
      </c>
      <c r="B334" s="147"/>
      <c r="C334" s="148"/>
      <c r="D334" s="97">
        <v>6069.78</v>
      </c>
      <c r="E334" s="100" t="s">
        <v>12</v>
      </c>
    </row>
    <row r="335" spans="1:5" s="5" customFormat="1" ht="20.100000000000001" customHeight="1">
      <c r="A335" s="23">
        <v>4</v>
      </c>
      <c r="B335" s="147"/>
      <c r="C335" s="146" t="s">
        <v>199</v>
      </c>
      <c r="D335" s="97">
        <v>2578</v>
      </c>
      <c r="E335" s="100" t="s">
        <v>12</v>
      </c>
    </row>
    <row r="336" spans="1:5" s="5" customFormat="1" ht="20.100000000000001" customHeight="1">
      <c r="A336" s="23">
        <v>5</v>
      </c>
      <c r="B336" s="147"/>
      <c r="C336" s="147"/>
      <c r="D336" s="97">
        <v>2578</v>
      </c>
      <c r="E336" s="100" t="s">
        <v>12</v>
      </c>
    </row>
    <row r="337" spans="1:5" s="5" customFormat="1" ht="20.100000000000001" customHeight="1">
      <c r="A337" s="23">
        <v>6</v>
      </c>
      <c r="B337" s="147"/>
      <c r="C337" s="148"/>
      <c r="D337" s="97">
        <v>3219</v>
      </c>
      <c r="E337" s="100" t="s">
        <v>12</v>
      </c>
    </row>
    <row r="338" spans="1:5" s="5" customFormat="1" ht="20.100000000000001" customHeight="1">
      <c r="A338" s="23">
        <v>7</v>
      </c>
      <c r="B338" s="147"/>
      <c r="C338" s="96" t="s">
        <v>198</v>
      </c>
      <c r="D338" s="97">
        <v>269.5</v>
      </c>
      <c r="E338" s="100" t="s">
        <v>12</v>
      </c>
    </row>
    <row r="339" spans="1:5" s="5" customFormat="1" ht="20.100000000000001" customHeight="1">
      <c r="A339" s="23">
        <v>8</v>
      </c>
      <c r="B339" s="147"/>
      <c r="C339" s="99"/>
      <c r="D339" s="97">
        <v>1719</v>
      </c>
      <c r="E339" s="97" t="s">
        <v>200</v>
      </c>
    </row>
    <row r="340" spans="1:5" s="5" customFormat="1" ht="20.100000000000001" customHeight="1">
      <c r="A340" s="23">
        <v>9</v>
      </c>
      <c r="B340" s="147"/>
      <c r="C340" s="146" t="s">
        <v>201</v>
      </c>
      <c r="D340" s="97">
        <v>3090.12</v>
      </c>
      <c r="E340" s="97"/>
    </row>
    <row r="341" spans="1:5" s="5" customFormat="1" ht="20.100000000000001" customHeight="1">
      <c r="A341" s="23">
        <v>10</v>
      </c>
      <c r="B341" s="147"/>
      <c r="C341" s="147"/>
      <c r="D341" s="97">
        <v>1901.25</v>
      </c>
      <c r="E341" s="97"/>
    </row>
    <row r="342" spans="1:5" s="5" customFormat="1" ht="20.100000000000001" customHeight="1">
      <c r="A342" s="23">
        <v>11</v>
      </c>
      <c r="B342" s="148"/>
      <c r="C342" s="148"/>
      <c r="D342" s="97">
        <v>768.19</v>
      </c>
      <c r="E342" s="97"/>
    </row>
    <row r="343" spans="1:5" s="5" customFormat="1" ht="26.25" customHeight="1">
      <c r="A343" s="23">
        <v>12</v>
      </c>
      <c r="B343" s="98" t="s">
        <v>202</v>
      </c>
      <c r="C343" s="96" t="s">
        <v>203</v>
      </c>
      <c r="D343" s="97">
        <v>495</v>
      </c>
      <c r="E343" s="97" t="s">
        <v>12</v>
      </c>
    </row>
    <row r="344" spans="1:5" s="5" customFormat="1" ht="20.100000000000001" customHeight="1">
      <c r="A344" s="23">
        <v>13</v>
      </c>
      <c r="B344" s="146" t="s">
        <v>204</v>
      </c>
      <c r="C344" s="149" t="s">
        <v>205</v>
      </c>
      <c r="D344" s="100">
        <v>1452</v>
      </c>
      <c r="E344" s="100" t="s">
        <v>12</v>
      </c>
    </row>
    <row r="345" spans="1:5" s="5" customFormat="1" ht="20.100000000000001" customHeight="1">
      <c r="A345" s="23">
        <v>14</v>
      </c>
      <c r="B345" s="148"/>
      <c r="C345" s="150"/>
      <c r="D345" s="100">
        <v>1014</v>
      </c>
      <c r="E345" s="100" t="s">
        <v>12</v>
      </c>
    </row>
    <row r="346" spans="1:5" s="5" customFormat="1" ht="24.75" customHeight="1">
      <c r="A346" s="23">
        <v>15</v>
      </c>
      <c r="B346" s="101" t="s">
        <v>206</v>
      </c>
      <c r="C346" s="95" t="s">
        <v>207</v>
      </c>
      <c r="D346" s="46">
        <v>900</v>
      </c>
      <c r="E346" s="102"/>
    </row>
    <row r="347" spans="1:5" s="5" customFormat="1" ht="20.100000000000001" customHeight="1">
      <c r="A347" s="153">
        <v>16</v>
      </c>
      <c r="B347" s="146" t="s">
        <v>208</v>
      </c>
      <c r="C347" s="146" t="s">
        <v>209</v>
      </c>
      <c r="D347" s="102">
        <v>346</v>
      </c>
      <c r="E347" s="131" t="s">
        <v>210</v>
      </c>
    </row>
    <row r="348" spans="1:5" s="5" customFormat="1" ht="20.100000000000001" customHeight="1">
      <c r="A348" s="154"/>
      <c r="B348" s="147"/>
      <c r="C348" s="147"/>
      <c r="D348" s="102">
        <v>262.5</v>
      </c>
      <c r="E348" s="132"/>
    </row>
    <row r="349" spans="1:5" s="5" customFormat="1" ht="24" customHeight="1">
      <c r="A349" s="23">
        <v>17</v>
      </c>
      <c r="B349" s="148"/>
      <c r="C349" s="148"/>
      <c r="D349" s="102">
        <v>13.68</v>
      </c>
      <c r="E349" s="102" t="s">
        <v>12</v>
      </c>
    </row>
    <row r="350" spans="1:5" s="5" customFormat="1" ht="20.100000000000001" customHeight="1">
      <c r="A350" s="172" t="s">
        <v>211</v>
      </c>
      <c r="B350" s="173"/>
      <c r="C350" s="121" t="s">
        <v>212</v>
      </c>
      <c r="D350" s="107">
        <f>SUM(D332:D349)</f>
        <v>29513.69</v>
      </c>
      <c r="E350" s="103"/>
    </row>
    <row r="351" spans="1:5" s="5" customFormat="1" ht="26.25" customHeight="1">
      <c r="A351" s="13">
        <v>1</v>
      </c>
      <c r="B351" s="165" t="s">
        <v>213</v>
      </c>
      <c r="C351" s="24" t="s">
        <v>214</v>
      </c>
      <c r="D351" s="38">
        <v>140</v>
      </c>
      <c r="E351" s="108" t="s">
        <v>18</v>
      </c>
    </row>
    <row r="352" spans="1:5" s="5" customFormat="1" ht="17.25" customHeight="1">
      <c r="A352" s="13">
        <v>2</v>
      </c>
      <c r="B352" s="166"/>
      <c r="C352" s="24" t="s">
        <v>214</v>
      </c>
      <c r="D352" s="38">
        <v>900</v>
      </c>
      <c r="E352" s="108" t="s">
        <v>18</v>
      </c>
    </row>
    <row r="353" spans="1:5" s="5" customFormat="1" ht="27" customHeight="1">
      <c r="A353" s="13">
        <v>3</v>
      </c>
      <c r="B353" s="167"/>
      <c r="C353" s="24" t="s">
        <v>215</v>
      </c>
      <c r="D353" s="38">
        <v>20</v>
      </c>
      <c r="E353" s="108" t="s">
        <v>12</v>
      </c>
    </row>
    <row r="354" spans="1:5" s="5" customFormat="1" ht="37.5" customHeight="1">
      <c r="A354" s="13">
        <v>4</v>
      </c>
      <c r="B354" s="104" t="s">
        <v>216</v>
      </c>
      <c r="C354" s="24" t="s">
        <v>217</v>
      </c>
      <c r="D354" s="38">
        <v>1449.2</v>
      </c>
      <c r="E354" s="38" t="s">
        <v>81</v>
      </c>
    </row>
    <row r="355" spans="1:5" s="5" customFormat="1" ht="36" customHeight="1">
      <c r="A355" s="13">
        <v>5</v>
      </c>
      <c r="B355" s="176" t="s">
        <v>218</v>
      </c>
      <c r="C355" s="34" t="s">
        <v>219</v>
      </c>
      <c r="D355" s="35">
        <v>12</v>
      </c>
      <c r="E355" s="35" t="s">
        <v>81</v>
      </c>
    </row>
    <row r="356" spans="1:5" s="5" customFormat="1" ht="24" customHeight="1">
      <c r="A356" s="13">
        <v>6</v>
      </c>
      <c r="B356" s="177"/>
      <c r="C356" s="34" t="s">
        <v>219</v>
      </c>
      <c r="D356" s="35">
        <v>46.44</v>
      </c>
      <c r="E356" s="35" t="s">
        <v>220</v>
      </c>
    </row>
    <row r="357" spans="1:5" s="5" customFormat="1" ht="22.5" customHeight="1">
      <c r="A357" s="13">
        <v>7</v>
      </c>
      <c r="B357" s="177"/>
      <c r="C357" s="34" t="s">
        <v>221</v>
      </c>
      <c r="D357" s="35">
        <v>36</v>
      </c>
      <c r="E357" s="35" t="s">
        <v>222</v>
      </c>
    </row>
    <row r="358" spans="1:5" s="5" customFormat="1" ht="36" customHeight="1">
      <c r="A358" s="13">
        <v>8</v>
      </c>
      <c r="B358" s="178"/>
      <c r="C358" s="105" t="s">
        <v>221</v>
      </c>
      <c r="D358" s="38">
        <v>108</v>
      </c>
      <c r="E358" s="38" t="s">
        <v>220</v>
      </c>
    </row>
    <row r="359" spans="1:5" s="5" customFormat="1" ht="12" customHeight="1">
      <c r="A359" s="13">
        <v>9</v>
      </c>
      <c r="B359" s="179" t="s">
        <v>223</v>
      </c>
      <c r="C359" s="101" t="s">
        <v>224</v>
      </c>
      <c r="D359" s="71">
        <v>20</v>
      </c>
      <c r="E359" s="71" t="s">
        <v>77</v>
      </c>
    </row>
    <row r="360" spans="1:5" s="5" customFormat="1" ht="12.75" customHeight="1">
      <c r="A360" s="13">
        <v>10</v>
      </c>
      <c r="B360" s="180"/>
      <c r="C360" s="101" t="s">
        <v>224</v>
      </c>
      <c r="D360" s="71">
        <v>200</v>
      </c>
      <c r="E360" s="71" t="s">
        <v>225</v>
      </c>
    </row>
    <row r="361" spans="1:5" s="5" customFormat="1" ht="12.75" customHeight="1">
      <c r="A361" s="13">
        <v>11</v>
      </c>
      <c r="B361" s="180"/>
      <c r="C361" s="101" t="s">
        <v>226</v>
      </c>
      <c r="D361" s="71">
        <v>7</v>
      </c>
      <c r="E361" s="71" t="s">
        <v>180</v>
      </c>
    </row>
    <row r="362" spans="1:5" s="5" customFormat="1" ht="12.75" customHeight="1">
      <c r="A362" s="13">
        <v>12</v>
      </c>
      <c r="B362" s="180"/>
      <c r="C362" s="101" t="s">
        <v>227</v>
      </c>
      <c r="D362" s="71">
        <v>8</v>
      </c>
      <c r="E362" s="71" t="s">
        <v>228</v>
      </c>
    </row>
    <row r="363" spans="1:5" s="5" customFormat="1" ht="12.75" customHeight="1">
      <c r="A363" s="13">
        <v>13</v>
      </c>
      <c r="B363" s="180"/>
      <c r="C363" s="101" t="s">
        <v>229</v>
      </c>
      <c r="D363" s="71">
        <v>8</v>
      </c>
      <c r="E363" s="71" t="s">
        <v>230</v>
      </c>
    </row>
    <row r="364" spans="1:5" s="5" customFormat="1" ht="12.75" customHeight="1">
      <c r="A364" s="13">
        <v>14</v>
      </c>
      <c r="B364" s="180"/>
      <c r="C364" s="101" t="s">
        <v>231</v>
      </c>
      <c r="D364" s="71">
        <v>8</v>
      </c>
      <c r="E364" s="71" t="s">
        <v>232</v>
      </c>
    </row>
    <row r="365" spans="1:5" s="5" customFormat="1" ht="12.75" customHeight="1">
      <c r="A365" s="13">
        <v>15</v>
      </c>
      <c r="B365" s="180"/>
      <c r="C365" s="101" t="s">
        <v>233</v>
      </c>
      <c r="D365" s="71">
        <v>16</v>
      </c>
      <c r="E365" s="71" t="s">
        <v>122</v>
      </c>
    </row>
    <row r="366" spans="1:5" s="5" customFormat="1" ht="12.75" customHeight="1">
      <c r="A366" s="13">
        <v>16</v>
      </c>
      <c r="B366" s="180"/>
      <c r="C366" s="101" t="s">
        <v>234</v>
      </c>
      <c r="D366" s="71">
        <v>7</v>
      </c>
      <c r="E366" s="71" t="s">
        <v>137</v>
      </c>
    </row>
    <row r="367" spans="1:5" s="5" customFormat="1" ht="12.75" customHeight="1">
      <c r="A367" s="13">
        <v>17</v>
      </c>
      <c r="B367" s="180"/>
      <c r="C367" s="101" t="s">
        <v>235</v>
      </c>
      <c r="D367" s="71">
        <v>7</v>
      </c>
      <c r="E367" s="71" t="s">
        <v>236</v>
      </c>
    </row>
    <row r="368" spans="1:5" s="5" customFormat="1" ht="12.75" customHeight="1">
      <c r="A368" s="13">
        <v>18</v>
      </c>
      <c r="B368" s="180"/>
      <c r="C368" s="101" t="s">
        <v>237</v>
      </c>
      <c r="D368" s="71">
        <v>7</v>
      </c>
      <c r="E368" s="71" t="s">
        <v>238</v>
      </c>
    </row>
    <row r="369" spans="1:5" s="5" customFormat="1" ht="12.75" customHeight="1">
      <c r="A369" s="13">
        <v>19</v>
      </c>
      <c r="B369" s="180"/>
      <c r="C369" s="101" t="s">
        <v>239</v>
      </c>
      <c r="D369" s="71">
        <v>7</v>
      </c>
      <c r="E369" s="71" t="s">
        <v>236</v>
      </c>
    </row>
    <row r="370" spans="1:5" s="5" customFormat="1" ht="12.75" customHeight="1">
      <c r="A370" s="13">
        <v>20</v>
      </c>
      <c r="B370" s="181"/>
      <c r="C370" s="101" t="s">
        <v>240</v>
      </c>
      <c r="D370" s="71">
        <v>7</v>
      </c>
      <c r="E370" s="71" t="s">
        <v>238</v>
      </c>
    </row>
    <row r="371" spans="1:5" s="5" customFormat="1" ht="25.5" customHeight="1">
      <c r="A371" s="13">
        <v>21</v>
      </c>
      <c r="B371" s="182" t="s">
        <v>241</v>
      </c>
      <c r="C371" s="24" t="s">
        <v>242</v>
      </c>
      <c r="D371" s="38">
        <v>1078</v>
      </c>
      <c r="E371" s="38" t="s">
        <v>243</v>
      </c>
    </row>
    <row r="372" spans="1:5" s="5" customFormat="1" ht="22.5" customHeight="1">
      <c r="A372" s="13">
        <v>22</v>
      </c>
      <c r="B372" s="183"/>
      <c r="C372" s="24" t="s">
        <v>242</v>
      </c>
      <c r="D372" s="38">
        <v>465</v>
      </c>
      <c r="E372" s="38" t="s">
        <v>243</v>
      </c>
    </row>
    <row r="373" spans="1:5" s="5" customFormat="1" ht="24" customHeight="1">
      <c r="A373" s="13">
        <v>23</v>
      </c>
      <c r="B373" s="183"/>
      <c r="C373" s="24" t="s">
        <v>244</v>
      </c>
      <c r="D373" s="38">
        <v>15</v>
      </c>
      <c r="E373" s="38" t="s">
        <v>181</v>
      </c>
    </row>
    <row r="374" spans="1:5" s="5" customFormat="1" ht="23.25" customHeight="1">
      <c r="A374" s="13">
        <v>24</v>
      </c>
      <c r="B374" s="183"/>
      <c r="C374" s="24" t="s">
        <v>245</v>
      </c>
      <c r="D374" s="38">
        <v>15</v>
      </c>
      <c r="E374" s="38" t="s">
        <v>246</v>
      </c>
    </row>
    <row r="375" spans="1:5" s="5" customFormat="1" ht="12.75">
      <c r="A375" s="13">
        <v>26</v>
      </c>
      <c r="B375" s="183"/>
      <c r="C375" s="24" t="s">
        <v>247</v>
      </c>
      <c r="D375" s="38">
        <v>30</v>
      </c>
      <c r="E375" s="38" t="s">
        <v>12</v>
      </c>
    </row>
    <row r="376" spans="1:5" s="5" customFormat="1" ht="21.95" customHeight="1">
      <c r="A376" s="13">
        <v>28</v>
      </c>
      <c r="B376" s="183"/>
      <c r="C376" s="24" t="s">
        <v>247</v>
      </c>
      <c r="D376" s="38">
        <v>615.6</v>
      </c>
      <c r="E376" s="38" t="s">
        <v>248</v>
      </c>
    </row>
    <row r="377" spans="1:5" s="5" customFormat="1" ht="12.75">
      <c r="A377" s="13">
        <v>29</v>
      </c>
      <c r="B377" s="184"/>
      <c r="C377" s="24" t="s">
        <v>247</v>
      </c>
      <c r="D377" s="38">
        <v>40</v>
      </c>
      <c r="E377" s="38" t="s">
        <v>191</v>
      </c>
    </row>
    <row r="378" spans="1:5" s="5" customFormat="1" ht="20.100000000000001" customHeight="1">
      <c r="A378" s="174" t="s">
        <v>211</v>
      </c>
      <c r="B378" s="175"/>
      <c r="C378" s="122" t="s">
        <v>249</v>
      </c>
      <c r="D378" s="112">
        <f>SUM(D351:D377)</f>
        <v>5272.24</v>
      </c>
      <c r="E378" s="113"/>
    </row>
    <row r="379" spans="1:5" s="5" customFormat="1" ht="14.1" customHeight="1">
      <c r="A379" s="23">
        <v>1</v>
      </c>
      <c r="B379" s="185" t="s">
        <v>250</v>
      </c>
      <c r="C379" s="109" t="s">
        <v>251</v>
      </c>
      <c r="D379" s="114">
        <v>268.93</v>
      </c>
      <c r="E379" s="115" t="s">
        <v>107</v>
      </c>
    </row>
    <row r="380" spans="1:5" s="5" customFormat="1" ht="14.1" customHeight="1">
      <c r="A380" s="23">
        <v>2</v>
      </c>
      <c r="B380" s="186"/>
      <c r="C380" s="109" t="s">
        <v>251</v>
      </c>
      <c r="D380" s="114">
        <v>104</v>
      </c>
      <c r="E380" s="115" t="s">
        <v>107</v>
      </c>
    </row>
    <row r="381" spans="1:5" s="5" customFormat="1" ht="14.1" customHeight="1">
      <c r="A381" s="23">
        <v>3</v>
      </c>
      <c r="B381" s="186"/>
      <c r="C381" s="109" t="s">
        <v>251</v>
      </c>
      <c r="D381" s="114">
        <v>108.94</v>
      </c>
      <c r="E381" s="115" t="s">
        <v>107</v>
      </c>
    </row>
    <row r="382" spans="1:5" s="5" customFormat="1" ht="14.1" customHeight="1">
      <c r="A382" s="23">
        <v>4</v>
      </c>
      <c r="B382" s="186"/>
      <c r="C382" s="109" t="s">
        <v>252</v>
      </c>
      <c r="D382" s="114">
        <v>1868.5</v>
      </c>
      <c r="E382" s="115" t="s">
        <v>107</v>
      </c>
    </row>
    <row r="383" spans="1:5" s="5" customFormat="1" ht="18" customHeight="1">
      <c r="A383" s="23">
        <v>5</v>
      </c>
      <c r="B383" s="186"/>
      <c r="C383" s="109" t="s">
        <v>253</v>
      </c>
      <c r="D383" s="114">
        <v>56.43</v>
      </c>
      <c r="E383" s="115" t="s">
        <v>107</v>
      </c>
    </row>
    <row r="384" spans="1:5" ht="14.1" customHeight="1">
      <c r="A384" s="23">
        <v>6</v>
      </c>
      <c r="B384" s="186"/>
      <c r="C384" s="109" t="s">
        <v>253</v>
      </c>
      <c r="D384" s="114">
        <f>48.32+76</f>
        <v>124.32</v>
      </c>
      <c r="E384" s="115" t="s">
        <v>107</v>
      </c>
    </row>
    <row r="385" spans="1:5" ht="14.25">
      <c r="A385" s="23">
        <v>7</v>
      </c>
      <c r="B385" s="186"/>
      <c r="C385" s="109" t="s">
        <v>254</v>
      </c>
      <c r="D385" s="114">
        <v>67.959999999999994</v>
      </c>
      <c r="E385" s="115" t="s">
        <v>107</v>
      </c>
    </row>
    <row r="386" spans="1:5" ht="14.25">
      <c r="A386" s="23">
        <v>8</v>
      </c>
      <c r="B386" s="186"/>
      <c r="C386" s="109" t="s">
        <v>255</v>
      </c>
      <c r="D386" s="114">
        <f>170+100</f>
        <v>270</v>
      </c>
      <c r="E386" s="115" t="s">
        <v>107</v>
      </c>
    </row>
    <row r="387" spans="1:5" ht="14.25">
      <c r="A387" s="23">
        <v>9</v>
      </c>
      <c r="B387" s="186"/>
      <c r="C387" s="109" t="s">
        <v>256</v>
      </c>
      <c r="D387" s="114">
        <f>96+373</f>
        <v>469</v>
      </c>
      <c r="E387" s="115" t="s">
        <v>107</v>
      </c>
    </row>
    <row r="388" spans="1:5" ht="24.75" customHeight="1">
      <c r="A388" s="23">
        <v>10</v>
      </c>
      <c r="B388" s="186"/>
      <c r="C388" s="109" t="s">
        <v>257</v>
      </c>
      <c r="D388" s="114">
        <v>64.38</v>
      </c>
      <c r="E388" s="115" t="s">
        <v>107</v>
      </c>
    </row>
    <row r="389" spans="1:5" ht="14.25">
      <c r="A389" s="23">
        <v>11</v>
      </c>
      <c r="B389" s="186"/>
      <c r="C389" s="109" t="s">
        <v>258</v>
      </c>
      <c r="D389" s="46">
        <v>183.34</v>
      </c>
      <c r="E389" s="115" t="s">
        <v>107</v>
      </c>
    </row>
    <row r="390" spans="1:5" ht="14.25">
      <c r="A390" s="23">
        <v>12</v>
      </c>
      <c r="B390" s="186"/>
      <c r="C390" s="109" t="s">
        <v>259</v>
      </c>
      <c r="D390" s="46">
        <v>60</v>
      </c>
      <c r="E390" s="115" t="s">
        <v>107</v>
      </c>
    </row>
    <row r="391" spans="1:5" ht="14.25">
      <c r="A391" s="23">
        <v>13</v>
      </c>
      <c r="B391" s="186"/>
      <c r="C391" s="109" t="s">
        <v>260</v>
      </c>
      <c r="D391" s="46">
        <v>75</v>
      </c>
      <c r="E391" s="115" t="s">
        <v>107</v>
      </c>
    </row>
    <row r="392" spans="1:5" ht="14.25">
      <c r="A392" s="23">
        <v>14</v>
      </c>
      <c r="B392" s="186"/>
      <c r="C392" s="109" t="s">
        <v>259</v>
      </c>
      <c r="D392" s="46">
        <v>45</v>
      </c>
      <c r="E392" s="115" t="s">
        <v>107</v>
      </c>
    </row>
    <row r="393" spans="1:5" ht="16.5" customHeight="1">
      <c r="A393" s="23">
        <v>15</v>
      </c>
      <c r="B393" s="186"/>
      <c r="C393" s="110" t="s">
        <v>261</v>
      </c>
      <c r="D393" s="38">
        <v>65</v>
      </c>
      <c r="E393" s="115" t="s">
        <v>107</v>
      </c>
    </row>
    <row r="394" spans="1:5" ht="16.5">
      <c r="A394" s="23">
        <v>16</v>
      </c>
      <c r="B394" s="186"/>
      <c r="C394" s="110" t="s">
        <v>262</v>
      </c>
      <c r="D394" s="38">
        <v>65</v>
      </c>
      <c r="E394" s="115" t="s">
        <v>107</v>
      </c>
    </row>
    <row r="395" spans="1:5" ht="16.5">
      <c r="A395" s="23">
        <v>17</v>
      </c>
      <c r="B395" s="186"/>
      <c r="C395" s="110" t="s">
        <v>263</v>
      </c>
      <c r="D395" s="38">
        <v>65</v>
      </c>
      <c r="E395" s="115" t="s">
        <v>107</v>
      </c>
    </row>
    <row r="396" spans="1:5" ht="16.5">
      <c r="A396" s="23">
        <v>18</v>
      </c>
      <c r="B396" s="186"/>
      <c r="C396" s="110" t="s">
        <v>264</v>
      </c>
      <c r="D396" s="38">
        <v>65</v>
      </c>
      <c r="E396" s="115" t="s">
        <v>107</v>
      </c>
    </row>
    <row r="397" spans="1:5" ht="16.5">
      <c r="A397" s="23">
        <v>19</v>
      </c>
      <c r="B397" s="186"/>
      <c r="C397" s="110" t="s">
        <v>265</v>
      </c>
      <c r="D397" s="38">
        <v>130</v>
      </c>
      <c r="E397" s="115" t="s">
        <v>107</v>
      </c>
    </row>
    <row r="398" spans="1:5" ht="16.5">
      <c r="A398" s="23">
        <v>20</v>
      </c>
      <c r="B398" s="186"/>
      <c r="C398" s="110" t="s">
        <v>266</v>
      </c>
      <c r="D398" s="38">
        <v>800</v>
      </c>
      <c r="E398" s="115" t="s">
        <v>107</v>
      </c>
    </row>
    <row r="399" spans="1:5" ht="16.5" customHeight="1">
      <c r="A399" s="23">
        <v>21</v>
      </c>
      <c r="B399" s="186"/>
      <c r="C399" s="110" t="s">
        <v>267</v>
      </c>
      <c r="D399" s="38">
        <v>25</v>
      </c>
      <c r="E399" s="116" t="s">
        <v>81</v>
      </c>
    </row>
    <row r="400" spans="1:5" ht="16.5">
      <c r="A400" s="23">
        <v>22</v>
      </c>
      <c r="B400" s="186"/>
      <c r="C400" s="110" t="s">
        <v>267</v>
      </c>
      <c r="D400" s="38">
        <v>8</v>
      </c>
      <c r="E400" s="116" t="s">
        <v>81</v>
      </c>
    </row>
    <row r="401" spans="1:5" ht="16.5">
      <c r="A401" s="23">
        <v>23</v>
      </c>
      <c r="B401" s="186"/>
      <c r="C401" s="110" t="s">
        <v>268</v>
      </c>
      <c r="D401" s="38">
        <v>36</v>
      </c>
      <c r="E401" s="116" t="s">
        <v>81</v>
      </c>
    </row>
    <row r="402" spans="1:5" ht="16.5" customHeight="1">
      <c r="A402" s="23">
        <v>24</v>
      </c>
      <c r="B402" s="186"/>
      <c r="C402" s="110" t="s">
        <v>269</v>
      </c>
      <c r="D402" s="46">
        <v>66</v>
      </c>
      <c r="E402" s="116" t="s">
        <v>81</v>
      </c>
    </row>
    <row r="403" spans="1:5" ht="16.5">
      <c r="A403" s="23">
        <v>25</v>
      </c>
      <c r="B403" s="186"/>
      <c r="C403" s="110" t="s">
        <v>269</v>
      </c>
      <c r="D403" s="46">
        <v>29</v>
      </c>
      <c r="E403" s="116" t="s">
        <v>81</v>
      </c>
    </row>
    <row r="404" spans="1:5" ht="16.5">
      <c r="A404" s="23">
        <v>26</v>
      </c>
      <c r="B404" s="187"/>
      <c r="C404" s="111" t="s">
        <v>270</v>
      </c>
      <c r="D404" s="46">
        <v>20</v>
      </c>
      <c r="E404" s="116" t="s">
        <v>81</v>
      </c>
    </row>
    <row r="405" spans="1:5" ht="20.100000000000001" customHeight="1">
      <c r="A405" s="174" t="s">
        <v>211</v>
      </c>
      <c r="B405" s="175"/>
      <c r="C405" s="123" t="s">
        <v>271</v>
      </c>
      <c r="D405" s="117">
        <f>SUM(D379:D404)</f>
        <v>5139.8</v>
      </c>
      <c r="E405" s="118"/>
    </row>
  </sheetData>
  <mergeCells count="60">
    <mergeCell ref="A1:E1"/>
    <mergeCell ref="A2:E2"/>
    <mergeCell ref="A32:B32"/>
    <mergeCell ref="A38:B38"/>
    <mergeCell ref="C3:E3"/>
    <mergeCell ref="A48:B48"/>
    <mergeCell ref="A88:B88"/>
    <mergeCell ref="A113:B113"/>
    <mergeCell ref="A138:B138"/>
    <mergeCell ref="A206:B206"/>
    <mergeCell ref="A378:B378"/>
    <mergeCell ref="A405:B405"/>
    <mergeCell ref="B355:B358"/>
    <mergeCell ref="B359:B370"/>
    <mergeCell ref="B371:B377"/>
    <mergeCell ref="B379:B404"/>
    <mergeCell ref="B332:B342"/>
    <mergeCell ref="B344:B345"/>
    <mergeCell ref="B347:B349"/>
    <mergeCell ref="B351:B353"/>
    <mergeCell ref="A330:B330"/>
    <mergeCell ref="A331:B331"/>
    <mergeCell ref="A350:B350"/>
    <mergeCell ref="A3:A4"/>
    <mergeCell ref="A347:A348"/>
    <mergeCell ref="B3:B4"/>
    <mergeCell ref="B5:B31"/>
    <mergeCell ref="B33:B37"/>
    <mergeCell ref="B39:B47"/>
    <mergeCell ref="B49:B60"/>
    <mergeCell ref="B61:B64"/>
    <mergeCell ref="B65:B87"/>
    <mergeCell ref="B89:B112"/>
    <mergeCell ref="B114:B137"/>
    <mergeCell ref="B139:B144"/>
    <mergeCell ref="B145:B157"/>
    <mergeCell ref="B158:B205"/>
    <mergeCell ref="B207:B259"/>
    <mergeCell ref="B260:B329"/>
    <mergeCell ref="C332:C334"/>
    <mergeCell ref="C335:C337"/>
    <mergeCell ref="C340:C342"/>
    <mergeCell ref="C344:C345"/>
    <mergeCell ref="C347:C349"/>
    <mergeCell ref="E347:E348"/>
    <mergeCell ref="C5:C7"/>
    <mergeCell ref="C10:C23"/>
    <mergeCell ref="C24:C31"/>
    <mergeCell ref="C33:C37"/>
    <mergeCell ref="C39:C45"/>
    <mergeCell ref="C46:C47"/>
    <mergeCell ref="C55:C58"/>
    <mergeCell ref="C61:C64"/>
    <mergeCell ref="C65:C78"/>
    <mergeCell ref="C79:C87"/>
    <mergeCell ref="C89:C108"/>
    <mergeCell ref="C109:C112"/>
    <mergeCell ref="C114:C137"/>
    <mergeCell ref="C139:C144"/>
    <mergeCell ref="C145:C157"/>
  </mergeCells>
  <phoneticPr fontId="28" type="noConversion"/>
  <pageMargins left="0.75138888888888899" right="0.75138888888888899" top="1" bottom="1" header="0.5" footer="0.5"/>
  <pageSetup paperSize="8" orientation="landscape"/>
  <headerFooter alignWithMargins="0">
    <oddFooter>&amp;C第 &amp;P 页，共 &amp;N 页</oddFooter>
  </headerFooter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zoomScale="90" zoomScaleNormal="90" workbookViewId="0">
      <pane ySplit="4" topLeftCell="A5" activePane="bottomLeft" state="frozen"/>
      <selection pane="bottomLeft" activeCell="C3" sqref="C3:E3"/>
    </sheetView>
  </sheetViews>
  <sheetFormatPr defaultColWidth="9" defaultRowHeight="15.75"/>
  <cols>
    <col min="1" max="1" width="3.25" style="11" customWidth="1"/>
    <col min="2" max="2" width="10.75" style="11" customWidth="1"/>
    <col min="3" max="3" width="21.625" style="9" customWidth="1"/>
    <col min="4" max="4" width="10.75" style="12" customWidth="1"/>
    <col min="5" max="5" width="10.75" style="11" customWidth="1"/>
  </cols>
  <sheetData>
    <row r="1" spans="1:5" ht="34.5" customHeight="1">
      <c r="A1" s="191" t="s">
        <v>376</v>
      </c>
      <c r="B1" s="192"/>
      <c r="C1" s="192"/>
      <c r="D1" s="192"/>
      <c r="E1" s="192"/>
    </row>
    <row r="2" spans="1:5" s="49" customFormat="1" ht="24.75" customHeight="1">
      <c r="A2" s="193" t="s">
        <v>377</v>
      </c>
      <c r="B2" s="194"/>
      <c r="C2" s="194"/>
      <c r="D2" s="194"/>
      <c r="E2" s="194"/>
    </row>
    <row r="3" spans="1:5" s="50" customFormat="1" ht="21" customHeight="1">
      <c r="A3" s="151" t="s">
        <v>274</v>
      </c>
      <c r="B3" s="151" t="s">
        <v>275</v>
      </c>
      <c r="C3" s="230" t="s">
        <v>276</v>
      </c>
      <c r="D3" s="231"/>
      <c r="E3" s="232"/>
    </row>
    <row r="4" spans="1:5" s="51" customFormat="1" ht="53.1" customHeight="1">
      <c r="A4" s="151"/>
      <c r="B4" s="151"/>
      <c r="C4" s="13" t="s">
        <v>277</v>
      </c>
      <c r="D4" s="13" t="s">
        <v>278</v>
      </c>
      <c r="E4" s="13" t="s">
        <v>279</v>
      </c>
    </row>
    <row r="5" spans="1:5" s="5" customFormat="1" ht="26.1" customHeight="1">
      <c r="A5" s="53">
        <v>1</v>
      </c>
      <c r="B5" s="54" t="s">
        <v>280</v>
      </c>
      <c r="C5" s="55" t="s">
        <v>281</v>
      </c>
      <c r="D5" s="59">
        <v>1200</v>
      </c>
      <c r="E5" s="60" t="s">
        <v>23</v>
      </c>
    </row>
    <row r="6" spans="1:5" s="5" customFormat="1" ht="21.95" customHeight="1">
      <c r="A6" s="53">
        <v>2</v>
      </c>
      <c r="B6" s="195" t="s">
        <v>282</v>
      </c>
      <c r="C6" s="195" t="s">
        <v>283</v>
      </c>
      <c r="D6" s="59">
        <v>20</v>
      </c>
      <c r="E6" s="60" t="s">
        <v>284</v>
      </c>
    </row>
    <row r="7" spans="1:5" s="5" customFormat="1" ht="21.95" customHeight="1">
      <c r="A7" s="53">
        <v>3</v>
      </c>
      <c r="B7" s="196"/>
      <c r="C7" s="196"/>
      <c r="D7" s="59">
        <v>15</v>
      </c>
      <c r="E7" s="60" t="s">
        <v>86</v>
      </c>
    </row>
    <row r="8" spans="1:5" s="5" customFormat="1" ht="21.95" customHeight="1">
      <c r="A8" s="53">
        <v>4</v>
      </c>
      <c r="B8" s="196"/>
      <c r="C8" s="196"/>
      <c r="D8" s="61">
        <v>607</v>
      </c>
      <c r="E8" s="60" t="s">
        <v>285</v>
      </c>
    </row>
    <row r="9" spans="1:5" s="5" customFormat="1" ht="21.95" customHeight="1">
      <c r="A9" s="53">
        <v>5</v>
      </c>
      <c r="B9" s="196"/>
      <c r="C9" s="196"/>
      <c r="D9" s="61">
        <v>1</v>
      </c>
      <c r="E9" s="60" t="s">
        <v>12</v>
      </c>
    </row>
    <row r="10" spans="1:5" s="5" customFormat="1" ht="21.95" customHeight="1">
      <c r="A10" s="53">
        <v>6</v>
      </c>
      <c r="B10" s="196"/>
      <c r="C10" s="196"/>
      <c r="D10" s="61">
        <v>10</v>
      </c>
      <c r="E10" s="60" t="s">
        <v>286</v>
      </c>
    </row>
    <row r="11" spans="1:5" s="5" customFormat="1" ht="21.95" customHeight="1">
      <c r="A11" s="53">
        <v>7</v>
      </c>
      <c r="B11" s="196"/>
      <c r="C11" s="196"/>
      <c r="D11" s="61">
        <v>1.04</v>
      </c>
      <c r="E11" s="60" t="s">
        <v>287</v>
      </c>
    </row>
    <row r="12" spans="1:5" s="5" customFormat="1" ht="33.950000000000003" customHeight="1">
      <c r="A12" s="53">
        <v>8</v>
      </c>
      <c r="B12" s="196"/>
      <c r="C12" s="196"/>
      <c r="D12" s="61">
        <v>21</v>
      </c>
      <c r="E12" s="60" t="s">
        <v>288</v>
      </c>
    </row>
    <row r="13" spans="1:5" s="5" customFormat="1" ht="21.95" customHeight="1">
      <c r="A13" s="53">
        <v>9</v>
      </c>
      <c r="B13" s="196"/>
      <c r="C13" s="196"/>
      <c r="D13" s="61">
        <v>3.84</v>
      </c>
      <c r="E13" s="60" t="s">
        <v>289</v>
      </c>
    </row>
    <row r="14" spans="1:5" s="5" customFormat="1" ht="21.95" customHeight="1">
      <c r="A14" s="53">
        <v>10</v>
      </c>
      <c r="B14" s="196"/>
      <c r="C14" s="196"/>
      <c r="D14" s="61">
        <v>2</v>
      </c>
      <c r="E14" s="60" t="s">
        <v>100</v>
      </c>
    </row>
    <row r="15" spans="1:5" s="5" customFormat="1" ht="42" customHeight="1">
      <c r="A15" s="53">
        <v>11</v>
      </c>
      <c r="B15" s="197"/>
      <c r="C15" s="197"/>
      <c r="D15" s="61">
        <v>54</v>
      </c>
      <c r="E15" s="60" t="s">
        <v>290</v>
      </c>
    </row>
    <row r="16" spans="1:5" s="5" customFormat="1" ht="21.95" customHeight="1">
      <c r="A16" s="53">
        <v>12</v>
      </c>
      <c r="B16" s="203" t="s">
        <v>291</v>
      </c>
      <c r="C16" s="182" t="s">
        <v>25</v>
      </c>
      <c r="D16" s="61">
        <v>220</v>
      </c>
      <c r="E16" s="60" t="s">
        <v>292</v>
      </c>
    </row>
    <row r="17" spans="1:5" s="5" customFormat="1" ht="21.95" customHeight="1">
      <c r="A17" s="53">
        <v>13</v>
      </c>
      <c r="B17" s="204"/>
      <c r="C17" s="183"/>
      <c r="D17" s="61">
        <v>0</v>
      </c>
      <c r="E17" s="60" t="s">
        <v>12</v>
      </c>
    </row>
    <row r="18" spans="1:5" s="5" customFormat="1" ht="21.95" customHeight="1">
      <c r="A18" s="53">
        <v>14</v>
      </c>
      <c r="B18" s="204"/>
      <c r="C18" s="183"/>
      <c r="D18" s="61">
        <v>1.28</v>
      </c>
      <c r="E18" s="60" t="s">
        <v>289</v>
      </c>
    </row>
    <row r="19" spans="1:5" s="5" customFormat="1" ht="30" customHeight="1">
      <c r="A19" s="53">
        <v>15</v>
      </c>
      <c r="B19" s="195" t="s">
        <v>293</v>
      </c>
      <c r="C19" s="195" t="s">
        <v>294</v>
      </c>
      <c r="D19" s="26">
        <v>1680</v>
      </c>
      <c r="E19" s="60" t="s">
        <v>46</v>
      </c>
    </row>
    <row r="20" spans="1:5" s="5" customFormat="1" ht="30" customHeight="1">
      <c r="A20" s="53">
        <v>16</v>
      </c>
      <c r="B20" s="196"/>
      <c r="C20" s="196"/>
      <c r="D20" s="62">
        <v>259.5</v>
      </c>
      <c r="E20" s="60" t="s">
        <v>192</v>
      </c>
    </row>
    <row r="21" spans="1:5" s="52" customFormat="1" ht="24.95" customHeight="1">
      <c r="A21" s="53">
        <v>17</v>
      </c>
      <c r="B21" s="197"/>
      <c r="C21" s="198"/>
      <c r="D21" s="26">
        <v>20</v>
      </c>
      <c r="E21" s="53" t="s">
        <v>40</v>
      </c>
    </row>
    <row r="22" spans="1:5" s="52" customFormat="1" ht="24.95" customHeight="1">
      <c r="A22" s="53">
        <v>18</v>
      </c>
      <c r="B22" s="205" t="s">
        <v>71</v>
      </c>
      <c r="C22" s="199" t="s">
        <v>72</v>
      </c>
      <c r="D22" s="63">
        <v>216.78</v>
      </c>
      <c r="E22" s="13" t="s">
        <v>295</v>
      </c>
    </row>
    <row r="23" spans="1:5" s="52" customFormat="1" ht="24.95" customHeight="1">
      <c r="A23" s="53">
        <v>19</v>
      </c>
      <c r="B23" s="206"/>
      <c r="C23" s="200"/>
      <c r="D23" s="63">
        <v>216.78</v>
      </c>
      <c r="E23" s="13" t="s">
        <v>12</v>
      </c>
    </row>
    <row r="24" spans="1:5" s="52" customFormat="1" ht="24.95" customHeight="1">
      <c r="A24" s="53">
        <v>20</v>
      </c>
      <c r="B24" s="206"/>
      <c r="C24" s="201" t="s">
        <v>296</v>
      </c>
      <c r="D24" s="63">
        <v>200</v>
      </c>
      <c r="E24" s="13" t="s">
        <v>297</v>
      </c>
    </row>
    <row r="25" spans="1:5" s="52" customFormat="1" ht="24.95" customHeight="1">
      <c r="A25" s="53">
        <v>21</v>
      </c>
      <c r="B25" s="206"/>
      <c r="C25" s="202"/>
      <c r="D25" s="63">
        <v>200</v>
      </c>
      <c r="E25" s="13" t="s">
        <v>12</v>
      </c>
    </row>
    <row r="26" spans="1:5" s="5" customFormat="1" ht="20.100000000000001" customHeight="1">
      <c r="A26" s="168" t="s">
        <v>298</v>
      </c>
      <c r="B26" s="168"/>
      <c r="C26" s="119" t="s">
        <v>299</v>
      </c>
      <c r="D26" s="64">
        <f>SUM(D5:D25)</f>
        <v>4949.2199999999993</v>
      </c>
      <c r="E26" s="48"/>
    </row>
    <row r="27" spans="1:5" s="5" customFormat="1" ht="21.95" customHeight="1">
      <c r="A27" s="53">
        <v>22</v>
      </c>
      <c r="B27" s="134" t="s">
        <v>300</v>
      </c>
      <c r="C27" s="134" t="s">
        <v>103</v>
      </c>
      <c r="D27" s="65">
        <v>200</v>
      </c>
      <c r="E27" s="13" t="s">
        <v>12</v>
      </c>
    </row>
    <row r="28" spans="1:5" s="5" customFormat="1" ht="26.1" customHeight="1">
      <c r="A28" s="53">
        <v>23</v>
      </c>
      <c r="B28" s="136"/>
      <c r="C28" s="136"/>
      <c r="D28" s="66">
        <v>214.63</v>
      </c>
      <c r="E28" s="13" t="s">
        <v>301</v>
      </c>
    </row>
    <row r="29" spans="1:5" s="5" customFormat="1" ht="20.100000000000001" customHeight="1">
      <c r="A29" s="53">
        <v>24</v>
      </c>
      <c r="B29" s="134" t="s">
        <v>105</v>
      </c>
      <c r="C29" s="134" t="s">
        <v>302</v>
      </c>
      <c r="D29" s="67">
        <v>120</v>
      </c>
      <c r="E29" s="13" t="s">
        <v>181</v>
      </c>
    </row>
    <row r="30" spans="1:5" s="5" customFormat="1" ht="20.100000000000001" customHeight="1">
      <c r="A30" s="53">
        <v>25</v>
      </c>
      <c r="B30" s="135"/>
      <c r="C30" s="135"/>
      <c r="D30" s="67">
        <v>120</v>
      </c>
      <c r="E30" s="13" t="s">
        <v>181</v>
      </c>
    </row>
    <row r="31" spans="1:5" s="5" customFormat="1" ht="20.100000000000001" customHeight="1">
      <c r="A31" s="53">
        <v>26</v>
      </c>
      <c r="B31" s="135"/>
      <c r="C31" s="135"/>
      <c r="D31" s="67">
        <v>30</v>
      </c>
      <c r="E31" s="13" t="s">
        <v>12</v>
      </c>
    </row>
    <row r="32" spans="1:5" s="5" customFormat="1" ht="20.100000000000001" customHeight="1">
      <c r="A32" s="53">
        <v>27</v>
      </c>
      <c r="B32" s="135"/>
      <c r="C32" s="135"/>
      <c r="D32" s="67">
        <v>30</v>
      </c>
      <c r="E32" s="13" t="s">
        <v>12</v>
      </c>
    </row>
    <row r="33" spans="1:5" s="5" customFormat="1" ht="35.1" customHeight="1">
      <c r="A33" s="53">
        <v>28</v>
      </c>
      <c r="B33" s="136"/>
      <c r="C33" s="136"/>
      <c r="D33" s="21">
        <v>100</v>
      </c>
      <c r="E33" s="13" t="s">
        <v>12</v>
      </c>
    </row>
    <row r="34" spans="1:5" s="5" customFormat="1" ht="35.1" customHeight="1">
      <c r="A34" s="53">
        <v>29</v>
      </c>
      <c r="B34" s="144" t="s">
        <v>303</v>
      </c>
      <c r="C34" s="144" t="s">
        <v>304</v>
      </c>
      <c r="D34" s="21">
        <v>3</v>
      </c>
      <c r="E34" s="13" t="s">
        <v>185</v>
      </c>
    </row>
    <row r="35" spans="1:5" s="5" customFormat="1" ht="35.1" customHeight="1">
      <c r="A35" s="53">
        <v>30</v>
      </c>
      <c r="B35" s="144"/>
      <c r="C35" s="144"/>
      <c r="D35" s="21">
        <v>9</v>
      </c>
      <c r="E35" s="13" t="s">
        <v>12</v>
      </c>
    </row>
    <row r="36" spans="1:5" s="5" customFormat="1" ht="35.1" customHeight="1">
      <c r="A36" s="53">
        <v>31</v>
      </c>
      <c r="B36" s="144"/>
      <c r="C36" s="7" t="s">
        <v>305</v>
      </c>
      <c r="D36" s="21">
        <v>103</v>
      </c>
      <c r="E36" s="13" t="s">
        <v>122</v>
      </c>
    </row>
    <row r="37" spans="1:5" s="5" customFormat="1" ht="20.100000000000001" customHeight="1">
      <c r="A37" s="53">
        <v>32</v>
      </c>
      <c r="B37" s="207" t="s">
        <v>306</v>
      </c>
      <c r="C37" s="134" t="s">
        <v>168</v>
      </c>
      <c r="D37" s="21">
        <v>250</v>
      </c>
      <c r="E37" s="6" t="s">
        <v>169</v>
      </c>
    </row>
    <row r="38" spans="1:5" s="5" customFormat="1" ht="20.100000000000001" customHeight="1">
      <c r="A38" s="53">
        <v>33</v>
      </c>
      <c r="B38" s="207"/>
      <c r="C38" s="135"/>
      <c r="D38" s="21">
        <v>250</v>
      </c>
      <c r="E38" s="6" t="s">
        <v>169</v>
      </c>
    </row>
    <row r="39" spans="1:5" s="5" customFormat="1" ht="20.100000000000001" customHeight="1">
      <c r="A39" s="53">
        <v>34</v>
      </c>
      <c r="B39" s="207"/>
      <c r="C39" s="135"/>
      <c r="D39" s="21">
        <v>280</v>
      </c>
      <c r="E39" s="6" t="s">
        <v>169</v>
      </c>
    </row>
    <row r="40" spans="1:5" s="5" customFormat="1" ht="20.100000000000001" customHeight="1">
      <c r="A40" s="53">
        <v>35</v>
      </c>
      <c r="B40" s="207"/>
      <c r="C40" s="135"/>
      <c r="D40" s="21">
        <v>13</v>
      </c>
      <c r="E40" s="6" t="s">
        <v>169</v>
      </c>
    </row>
    <row r="41" spans="1:5" s="5" customFormat="1" ht="20.100000000000001" customHeight="1">
      <c r="A41" s="53">
        <v>36</v>
      </c>
      <c r="B41" s="207"/>
      <c r="C41" s="135"/>
      <c r="D41" s="21">
        <v>31</v>
      </c>
      <c r="E41" s="6" t="s">
        <v>169</v>
      </c>
    </row>
    <row r="42" spans="1:5" s="5" customFormat="1" ht="20.100000000000001" customHeight="1">
      <c r="A42" s="53">
        <v>37</v>
      </c>
      <c r="B42" s="207"/>
      <c r="C42" s="135"/>
      <c r="D42" s="21">
        <v>13</v>
      </c>
      <c r="E42" s="6" t="s">
        <v>169</v>
      </c>
    </row>
    <row r="43" spans="1:5" s="5" customFormat="1" ht="20.100000000000001" customHeight="1">
      <c r="A43" s="53">
        <v>38</v>
      </c>
      <c r="B43" s="207"/>
      <c r="C43" s="135"/>
      <c r="D43" s="21">
        <v>19.5</v>
      </c>
      <c r="E43" s="6" t="s">
        <v>169</v>
      </c>
    </row>
    <row r="44" spans="1:5" s="5" customFormat="1" ht="20.100000000000001" customHeight="1">
      <c r="A44" s="53">
        <v>39</v>
      </c>
      <c r="B44" s="207"/>
      <c r="C44" s="135"/>
      <c r="D44" s="21">
        <v>15</v>
      </c>
      <c r="E44" s="6" t="s">
        <v>169</v>
      </c>
    </row>
    <row r="45" spans="1:5" s="5" customFormat="1" ht="20.100000000000001" customHeight="1">
      <c r="A45" s="53">
        <v>40</v>
      </c>
      <c r="B45" s="207"/>
      <c r="C45" s="135"/>
      <c r="D45" s="21">
        <v>10</v>
      </c>
      <c r="E45" s="6" t="s">
        <v>307</v>
      </c>
    </row>
    <row r="46" spans="1:5" s="5" customFormat="1" ht="20.100000000000001" customHeight="1">
      <c r="A46" s="53">
        <v>41</v>
      </c>
      <c r="B46" s="207"/>
      <c r="C46" s="135"/>
      <c r="D46" s="21">
        <v>33</v>
      </c>
      <c r="E46" s="6" t="s">
        <v>169</v>
      </c>
    </row>
    <row r="47" spans="1:5" s="5" customFormat="1" ht="20.100000000000001" customHeight="1">
      <c r="A47" s="53">
        <v>42</v>
      </c>
      <c r="B47" s="207"/>
      <c r="C47" s="135"/>
      <c r="D47" s="21">
        <v>343</v>
      </c>
      <c r="E47" s="6" t="s">
        <v>308</v>
      </c>
    </row>
    <row r="48" spans="1:5" s="5" customFormat="1" ht="20.100000000000001" customHeight="1">
      <c r="A48" s="53">
        <v>43</v>
      </c>
      <c r="B48" s="207"/>
      <c r="C48" s="135"/>
      <c r="D48" s="21">
        <v>1800</v>
      </c>
      <c r="E48" s="6" t="s">
        <v>169</v>
      </c>
    </row>
    <row r="49" spans="1:5" s="5" customFormat="1" ht="20.100000000000001" customHeight="1">
      <c r="A49" s="53">
        <v>44</v>
      </c>
      <c r="B49" s="207"/>
      <c r="C49" s="135"/>
      <c r="D49" s="21">
        <v>200</v>
      </c>
      <c r="E49" s="6" t="s">
        <v>169</v>
      </c>
    </row>
    <row r="50" spans="1:5" s="5" customFormat="1" ht="20.100000000000001" customHeight="1">
      <c r="A50" s="53">
        <v>45</v>
      </c>
      <c r="B50" s="207"/>
      <c r="C50" s="135"/>
      <c r="D50" s="21">
        <v>10</v>
      </c>
      <c r="E50" s="6" t="s">
        <v>169</v>
      </c>
    </row>
    <row r="51" spans="1:5" s="5" customFormat="1" ht="20.100000000000001" customHeight="1">
      <c r="A51" s="53">
        <v>46</v>
      </c>
      <c r="B51" s="207"/>
      <c r="C51" s="135"/>
      <c r="D51" s="21">
        <v>15</v>
      </c>
      <c r="E51" s="6" t="s">
        <v>169</v>
      </c>
    </row>
    <row r="52" spans="1:5" s="5" customFormat="1" ht="20.100000000000001" customHeight="1">
      <c r="A52" s="53">
        <v>47</v>
      </c>
      <c r="B52" s="207"/>
      <c r="C52" s="135"/>
      <c r="D52" s="21">
        <v>22</v>
      </c>
      <c r="E52" s="6" t="s">
        <v>169</v>
      </c>
    </row>
    <row r="53" spans="1:5" s="5" customFormat="1" ht="20.100000000000001" customHeight="1">
      <c r="A53" s="53">
        <v>48</v>
      </c>
      <c r="B53" s="207"/>
      <c r="C53" s="135"/>
      <c r="D53" s="21">
        <v>11</v>
      </c>
      <c r="E53" s="6" t="s">
        <v>169</v>
      </c>
    </row>
    <row r="54" spans="1:5" s="5" customFormat="1" ht="20.100000000000001" customHeight="1">
      <c r="A54" s="53">
        <v>49</v>
      </c>
      <c r="B54" s="207"/>
      <c r="C54" s="135"/>
      <c r="D54" s="21">
        <v>11</v>
      </c>
      <c r="E54" s="6" t="s">
        <v>172</v>
      </c>
    </row>
    <row r="55" spans="1:5" s="5" customFormat="1" ht="20.100000000000001" customHeight="1">
      <c r="A55" s="53">
        <v>50</v>
      </c>
      <c r="B55" s="207"/>
      <c r="C55" s="135"/>
      <c r="D55" s="21">
        <v>38</v>
      </c>
      <c r="E55" s="6" t="s">
        <v>169</v>
      </c>
    </row>
    <row r="56" spans="1:5" s="5" customFormat="1" ht="20.100000000000001" customHeight="1">
      <c r="A56" s="53">
        <v>51</v>
      </c>
      <c r="B56" s="207"/>
      <c r="C56" s="136"/>
      <c r="D56" s="21">
        <v>10</v>
      </c>
      <c r="E56" s="6" t="s">
        <v>308</v>
      </c>
    </row>
    <row r="57" spans="1:5" s="5" customFormat="1" ht="20.100000000000001" customHeight="1">
      <c r="A57" s="53">
        <v>52</v>
      </c>
      <c r="B57" s="207"/>
      <c r="C57" s="7" t="s">
        <v>175</v>
      </c>
      <c r="D57" s="21">
        <v>1000</v>
      </c>
      <c r="E57" s="13" t="s">
        <v>76</v>
      </c>
    </row>
    <row r="58" spans="1:5" s="5" customFormat="1" ht="20.100000000000001" customHeight="1">
      <c r="A58" s="53">
        <v>53</v>
      </c>
      <c r="B58" s="207"/>
      <c r="C58" s="134" t="s">
        <v>177</v>
      </c>
      <c r="D58" s="21">
        <v>300</v>
      </c>
      <c r="E58" s="13" t="s">
        <v>309</v>
      </c>
    </row>
    <row r="59" spans="1:5" s="5" customFormat="1" ht="20.100000000000001" customHeight="1">
      <c r="A59" s="53">
        <v>54</v>
      </c>
      <c r="B59" s="207"/>
      <c r="C59" s="135"/>
      <c r="D59" s="21"/>
      <c r="E59" s="13" t="s">
        <v>310</v>
      </c>
    </row>
    <row r="60" spans="1:5" s="5" customFormat="1" ht="20.100000000000001" customHeight="1">
      <c r="A60" s="53">
        <v>55</v>
      </c>
      <c r="B60" s="207"/>
      <c r="C60" s="135"/>
      <c r="D60" s="21"/>
      <c r="E60" s="13" t="s">
        <v>310</v>
      </c>
    </row>
    <row r="61" spans="1:5" s="5" customFormat="1" ht="20.100000000000001" customHeight="1">
      <c r="A61" s="53">
        <v>56</v>
      </c>
      <c r="B61" s="207"/>
      <c r="C61" s="136"/>
      <c r="D61" s="21">
        <v>20</v>
      </c>
      <c r="E61" s="13" t="s">
        <v>311</v>
      </c>
    </row>
    <row r="62" spans="1:5" s="5" customFormat="1" ht="20.100000000000001" customHeight="1">
      <c r="A62" s="53">
        <v>57</v>
      </c>
      <c r="B62" s="207"/>
      <c r="C62" s="7" t="s">
        <v>175</v>
      </c>
      <c r="D62" s="21">
        <v>700</v>
      </c>
      <c r="E62" s="13" t="s">
        <v>220</v>
      </c>
    </row>
    <row r="63" spans="1:5" s="5" customFormat="1" ht="20.25" customHeight="1">
      <c r="A63" s="168" t="s">
        <v>298</v>
      </c>
      <c r="B63" s="189"/>
      <c r="C63" s="125" t="s">
        <v>312</v>
      </c>
      <c r="D63" s="64">
        <f>SUM(D27:D62)</f>
        <v>6324.13</v>
      </c>
      <c r="E63" s="48"/>
    </row>
    <row r="64" spans="1:5" s="5" customFormat="1" ht="20.25" customHeight="1">
      <c r="A64" s="170" t="s">
        <v>313</v>
      </c>
      <c r="B64" s="171"/>
      <c r="C64" s="123" t="s">
        <v>314</v>
      </c>
      <c r="D64" s="68">
        <f>D26+D63</f>
        <v>11273.349999999999</v>
      </c>
      <c r="E64" s="58"/>
    </row>
    <row r="65" spans="1:5" s="5" customFormat="1" ht="12.75">
      <c r="A65" s="69"/>
      <c r="B65" s="69"/>
      <c r="D65" s="70"/>
      <c r="E65" s="69"/>
    </row>
  </sheetData>
  <mergeCells count="26">
    <mergeCell ref="A1:E1"/>
    <mergeCell ref="A2:E2"/>
    <mergeCell ref="C3:E3"/>
    <mergeCell ref="A63:B63"/>
    <mergeCell ref="A64:B64"/>
    <mergeCell ref="C27:C28"/>
    <mergeCell ref="C29:C33"/>
    <mergeCell ref="C34:C35"/>
    <mergeCell ref="C37:C56"/>
    <mergeCell ref="C58:C61"/>
    <mergeCell ref="B22:B25"/>
    <mergeCell ref="B27:B28"/>
    <mergeCell ref="B29:B33"/>
    <mergeCell ref="B34:B36"/>
    <mergeCell ref="B37:B62"/>
    <mergeCell ref="A26:B26"/>
    <mergeCell ref="A3:A4"/>
    <mergeCell ref="B3:B4"/>
    <mergeCell ref="B6:B15"/>
    <mergeCell ref="B16:B18"/>
    <mergeCell ref="B19:B21"/>
    <mergeCell ref="C6:C15"/>
    <mergeCell ref="C16:C18"/>
    <mergeCell ref="C19:C21"/>
    <mergeCell ref="C22:C23"/>
    <mergeCell ref="C24:C25"/>
  </mergeCells>
  <phoneticPr fontId="28" type="noConversion"/>
  <pageMargins left="0.75138888888888899" right="0.75138888888888899" top="1" bottom="1" header="0.5" footer="0.5"/>
  <pageSetup paperSize="8" orientation="landscape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zoomScale="90" zoomScaleNormal="90" workbookViewId="0">
      <pane ySplit="4" topLeftCell="A5" activePane="bottomLeft" state="frozen"/>
      <selection pane="bottomLeft" activeCell="G8" sqref="G8"/>
    </sheetView>
  </sheetViews>
  <sheetFormatPr defaultColWidth="9" defaultRowHeight="15.75"/>
  <cols>
    <col min="1" max="1" width="3.25" style="11" customWidth="1"/>
    <col min="2" max="2" width="12.625" style="11" customWidth="1"/>
    <col min="3" max="3" width="25.625" style="9" customWidth="1"/>
    <col min="4" max="4" width="7.875" style="12" customWidth="1"/>
    <col min="5" max="5" width="10.625" style="9" customWidth="1"/>
  </cols>
  <sheetData>
    <row r="1" spans="1:5" ht="34.5" customHeight="1">
      <c r="A1" s="191" t="s">
        <v>378</v>
      </c>
      <c r="B1" s="192"/>
      <c r="C1" s="192"/>
      <c r="D1" s="192"/>
      <c r="E1" s="192"/>
    </row>
    <row r="2" spans="1:5" s="4" customFormat="1" ht="26.1" customHeight="1">
      <c r="A2" s="193" t="s">
        <v>379</v>
      </c>
      <c r="B2" s="194"/>
      <c r="C2" s="194"/>
      <c r="D2" s="194"/>
      <c r="E2" s="194"/>
    </row>
    <row r="3" spans="1:5" s="4" customFormat="1" ht="26.1" customHeight="1">
      <c r="A3" s="229" t="s">
        <v>0</v>
      </c>
      <c r="B3" s="229" t="s">
        <v>1</v>
      </c>
      <c r="C3" s="233" t="s">
        <v>2</v>
      </c>
      <c r="D3" s="234"/>
      <c r="E3" s="235"/>
    </row>
    <row r="4" spans="1:5" s="8" customFormat="1" ht="50.1" customHeight="1">
      <c r="A4" s="151"/>
      <c r="B4" s="151"/>
      <c r="C4" s="6" t="s">
        <v>316</v>
      </c>
      <c r="D4" s="6" t="s">
        <v>4</v>
      </c>
      <c r="E4" s="6" t="s">
        <v>5</v>
      </c>
    </row>
    <row r="5" spans="1:5" s="8" customFormat="1" ht="26.1" customHeight="1">
      <c r="A5" s="14">
        <v>1</v>
      </c>
      <c r="B5" s="213" t="s">
        <v>282</v>
      </c>
      <c r="C5" s="15" t="s">
        <v>317</v>
      </c>
      <c r="D5" s="16">
        <v>80</v>
      </c>
      <c r="E5" s="41" t="s">
        <v>107</v>
      </c>
    </row>
    <row r="6" spans="1:5" s="8" customFormat="1" ht="26.1" customHeight="1">
      <c r="A6" s="14">
        <v>2</v>
      </c>
      <c r="B6" s="214"/>
      <c r="C6" s="15" t="s">
        <v>317</v>
      </c>
      <c r="D6" s="16">
        <v>55</v>
      </c>
      <c r="E6" s="41" t="s">
        <v>318</v>
      </c>
    </row>
    <row r="7" spans="1:5" s="8" customFormat="1" ht="26.1" customHeight="1">
      <c r="A7" s="14">
        <v>3</v>
      </c>
      <c r="B7" s="214"/>
      <c r="C7" s="15" t="s">
        <v>319</v>
      </c>
      <c r="D7" s="16">
        <v>6</v>
      </c>
      <c r="E7" s="41" t="s">
        <v>320</v>
      </c>
    </row>
    <row r="8" spans="1:5" s="8" customFormat="1" ht="26.1" customHeight="1">
      <c r="A8" s="14">
        <v>4</v>
      </c>
      <c r="B8" s="214"/>
      <c r="C8" s="15" t="s">
        <v>321</v>
      </c>
      <c r="D8" s="16">
        <v>23.28</v>
      </c>
      <c r="E8" s="41" t="s">
        <v>322</v>
      </c>
    </row>
    <row r="9" spans="1:5" s="8" customFormat="1" ht="26.1" customHeight="1">
      <c r="A9" s="14">
        <v>5</v>
      </c>
      <c r="B9" s="214"/>
      <c r="C9" s="15" t="s">
        <v>323</v>
      </c>
      <c r="D9" s="16">
        <v>5.6</v>
      </c>
      <c r="E9" s="41" t="s">
        <v>324</v>
      </c>
    </row>
    <row r="10" spans="1:5" s="8" customFormat="1" ht="26.1" customHeight="1">
      <c r="A10" s="14">
        <v>6</v>
      </c>
      <c r="B10" s="215"/>
      <c r="C10" s="15" t="s">
        <v>325</v>
      </c>
      <c r="D10" s="16">
        <v>103.38</v>
      </c>
      <c r="E10" s="41" t="s">
        <v>12</v>
      </c>
    </row>
    <row r="11" spans="1:5" s="8" customFormat="1" ht="26.1" customHeight="1">
      <c r="A11" s="14">
        <v>7</v>
      </c>
      <c r="B11" s="17" t="s">
        <v>293</v>
      </c>
      <c r="C11" s="15" t="s">
        <v>326</v>
      </c>
      <c r="D11" s="16">
        <v>308</v>
      </c>
      <c r="E11" s="41" t="s">
        <v>8</v>
      </c>
    </row>
    <row r="12" spans="1:5" s="8" customFormat="1" ht="26.1" customHeight="1">
      <c r="A12" s="14">
        <v>8</v>
      </c>
      <c r="B12" s="216" t="s">
        <v>291</v>
      </c>
      <c r="C12" s="15" t="s">
        <v>327</v>
      </c>
      <c r="D12" s="16">
        <v>0</v>
      </c>
      <c r="E12" s="41" t="s">
        <v>328</v>
      </c>
    </row>
    <row r="13" spans="1:5" s="8" customFormat="1" ht="26.1" customHeight="1">
      <c r="A13" s="14">
        <v>9</v>
      </c>
      <c r="B13" s="216"/>
      <c r="C13" s="15" t="s">
        <v>329</v>
      </c>
      <c r="D13" s="16">
        <v>147.77000000000001</v>
      </c>
      <c r="E13" s="41" t="s">
        <v>12</v>
      </c>
    </row>
    <row r="14" spans="1:5" s="8" customFormat="1" ht="26.1" customHeight="1">
      <c r="A14" s="14">
        <v>10</v>
      </c>
      <c r="B14" s="216"/>
      <c r="C14" s="15" t="s">
        <v>330</v>
      </c>
      <c r="D14" s="16">
        <v>20.88</v>
      </c>
      <c r="E14" s="41" t="s">
        <v>331</v>
      </c>
    </row>
    <row r="15" spans="1:5" s="8" customFormat="1" ht="26.1" customHeight="1">
      <c r="A15" s="14">
        <v>11</v>
      </c>
      <c r="B15" s="216"/>
      <c r="C15" s="15" t="s">
        <v>332</v>
      </c>
      <c r="D15" s="16">
        <v>40</v>
      </c>
      <c r="E15" s="41" t="s">
        <v>26</v>
      </c>
    </row>
    <row r="16" spans="1:5" s="8" customFormat="1" ht="26.1" customHeight="1">
      <c r="A16" s="14">
        <v>12</v>
      </c>
      <c r="B16" s="216"/>
      <c r="C16" s="15" t="s">
        <v>333</v>
      </c>
      <c r="D16" s="16">
        <v>13.48</v>
      </c>
      <c r="E16" s="41" t="s">
        <v>334</v>
      </c>
    </row>
    <row r="17" spans="1:5" s="8" customFormat="1" ht="26.1" customHeight="1">
      <c r="A17" s="14">
        <v>13</v>
      </c>
      <c r="B17" s="216"/>
      <c r="C17" s="15" t="s">
        <v>335</v>
      </c>
      <c r="D17" s="16">
        <v>365.31</v>
      </c>
      <c r="E17" s="41" t="s">
        <v>336</v>
      </c>
    </row>
    <row r="18" spans="1:5" s="8" customFormat="1" ht="26.1" customHeight="1">
      <c r="A18" s="14">
        <v>14</v>
      </c>
      <c r="B18" s="217" t="s">
        <v>303</v>
      </c>
      <c r="C18" s="18" t="s">
        <v>305</v>
      </c>
      <c r="D18" s="20">
        <v>12</v>
      </c>
      <c r="E18" s="42" t="s">
        <v>295</v>
      </c>
    </row>
    <row r="19" spans="1:5" s="8" customFormat="1" ht="26.1" customHeight="1">
      <c r="A19" s="14">
        <v>15</v>
      </c>
      <c r="B19" s="217"/>
      <c r="C19" s="208" t="s">
        <v>337</v>
      </c>
      <c r="D19" s="16">
        <v>175</v>
      </c>
      <c r="E19" s="41" t="s">
        <v>338</v>
      </c>
    </row>
    <row r="20" spans="1:5" s="8" customFormat="1" ht="26.1" customHeight="1">
      <c r="A20" s="14">
        <v>16</v>
      </c>
      <c r="B20" s="217"/>
      <c r="C20" s="201"/>
      <c r="D20" s="16">
        <v>25</v>
      </c>
      <c r="E20" s="41" t="s">
        <v>339</v>
      </c>
    </row>
    <row r="21" spans="1:5" s="9" customFormat="1" ht="26.1" customHeight="1">
      <c r="A21" s="14">
        <v>17</v>
      </c>
      <c r="B21" s="200"/>
      <c r="C21" s="202"/>
      <c r="D21" s="21">
        <v>72</v>
      </c>
      <c r="E21" s="13" t="s">
        <v>340</v>
      </c>
    </row>
    <row r="22" spans="1:5" s="10" customFormat="1" ht="26.1" customHeight="1">
      <c r="A22" s="168" t="s">
        <v>341</v>
      </c>
      <c r="B22" s="188"/>
      <c r="C22" s="124" t="s">
        <v>342</v>
      </c>
      <c r="D22" s="22">
        <f>SUM(D5:D21)</f>
        <v>1452.7</v>
      </c>
      <c r="E22" s="43"/>
    </row>
    <row r="23" spans="1:5" s="9" customFormat="1" ht="26.1" customHeight="1">
      <c r="A23" s="23">
        <v>18</v>
      </c>
      <c r="B23" s="209" t="s">
        <v>105</v>
      </c>
      <c r="C23" s="209" t="s">
        <v>106</v>
      </c>
      <c r="D23" s="21">
        <v>55</v>
      </c>
      <c r="E23" s="13" t="s">
        <v>343</v>
      </c>
    </row>
    <row r="24" spans="1:5" s="9" customFormat="1" ht="26.1" customHeight="1">
      <c r="A24" s="23">
        <v>19</v>
      </c>
      <c r="B24" s="209"/>
      <c r="C24" s="209"/>
      <c r="D24" s="21">
        <v>110</v>
      </c>
      <c r="E24" s="13" t="s">
        <v>107</v>
      </c>
    </row>
    <row r="25" spans="1:5" s="9" customFormat="1" ht="26.1" customHeight="1">
      <c r="A25" s="23">
        <v>20</v>
      </c>
      <c r="B25" s="209"/>
      <c r="C25" s="209"/>
      <c r="D25" s="21">
        <v>80</v>
      </c>
      <c r="E25" s="13" t="s">
        <v>181</v>
      </c>
    </row>
    <row r="26" spans="1:5" s="9" customFormat="1" ht="26.1" customHeight="1">
      <c r="A26" s="23">
        <v>21</v>
      </c>
      <c r="B26" s="199" t="s">
        <v>344</v>
      </c>
      <c r="C26" s="209" t="s">
        <v>282</v>
      </c>
      <c r="D26" s="21">
        <v>425</v>
      </c>
      <c r="E26" s="13" t="s">
        <v>345</v>
      </c>
    </row>
    <row r="27" spans="1:5" s="9" customFormat="1" ht="26.1" customHeight="1">
      <c r="A27" s="23">
        <v>22</v>
      </c>
      <c r="B27" s="217"/>
      <c r="C27" s="209"/>
      <c r="D27" s="21">
        <v>225</v>
      </c>
      <c r="E27" s="13" t="s">
        <v>346</v>
      </c>
    </row>
    <row r="28" spans="1:5" s="9" customFormat="1" ht="26.1" customHeight="1">
      <c r="A28" s="23">
        <v>23</v>
      </c>
      <c r="B28" s="217"/>
      <c r="C28" s="209" t="s">
        <v>177</v>
      </c>
      <c r="D28" s="21">
        <v>100</v>
      </c>
      <c r="E28" s="13" t="s">
        <v>347</v>
      </c>
    </row>
    <row r="29" spans="1:5" s="9" customFormat="1" ht="26.1" customHeight="1">
      <c r="A29" s="23">
        <v>24</v>
      </c>
      <c r="B29" s="217"/>
      <c r="C29" s="209"/>
      <c r="D29" s="21">
        <v>110</v>
      </c>
      <c r="E29" s="13" t="s">
        <v>348</v>
      </c>
    </row>
    <row r="30" spans="1:5" s="9" customFormat="1" ht="26.1" customHeight="1">
      <c r="A30" s="23">
        <v>25</v>
      </c>
      <c r="B30" s="217"/>
      <c r="C30" s="209"/>
      <c r="D30" s="21">
        <v>210</v>
      </c>
      <c r="E30" s="13" t="s">
        <v>107</v>
      </c>
    </row>
    <row r="31" spans="1:5" s="9" customFormat="1" ht="26.1" customHeight="1">
      <c r="A31" s="23">
        <v>26</v>
      </c>
      <c r="B31" s="217"/>
      <c r="C31" s="209"/>
      <c r="D31" s="21">
        <v>100</v>
      </c>
      <c r="E31" s="13" t="s">
        <v>12</v>
      </c>
    </row>
    <row r="32" spans="1:5" s="9" customFormat="1" ht="26.1" customHeight="1">
      <c r="A32" s="23">
        <v>27</v>
      </c>
      <c r="B32" s="224" t="s">
        <v>349</v>
      </c>
      <c r="C32" s="24" t="s">
        <v>350</v>
      </c>
      <c r="D32" s="25">
        <v>4.16</v>
      </c>
      <c r="E32" s="13" t="s">
        <v>351</v>
      </c>
    </row>
    <row r="33" spans="1:7" s="9" customFormat="1" ht="26.1" customHeight="1">
      <c r="A33" s="23">
        <v>28</v>
      </c>
      <c r="B33" s="224"/>
      <c r="C33" s="24" t="s">
        <v>352</v>
      </c>
      <c r="D33" s="26">
        <v>12.6</v>
      </c>
      <c r="E33" s="13" t="s">
        <v>353</v>
      </c>
    </row>
    <row r="34" spans="1:7" s="9" customFormat="1" ht="26.1" customHeight="1">
      <c r="A34" s="23">
        <v>29</v>
      </c>
      <c r="B34" s="224"/>
      <c r="C34" s="24" t="s">
        <v>352</v>
      </c>
      <c r="D34" s="16">
        <v>150</v>
      </c>
      <c r="E34" s="13" t="s">
        <v>181</v>
      </c>
    </row>
    <row r="35" spans="1:7" s="9" customFormat="1" ht="26.1" customHeight="1">
      <c r="A35" s="23">
        <v>30</v>
      </c>
      <c r="B35" s="224"/>
      <c r="C35" s="24" t="s">
        <v>352</v>
      </c>
      <c r="D35" s="16">
        <v>124.8</v>
      </c>
      <c r="E35" s="13" t="s">
        <v>354</v>
      </c>
    </row>
    <row r="36" spans="1:7" s="9" customFormat="1" ht="26.1" customHeight="1">
      <c r="A36" s="23">
        <v>31</v>
      </c>
      <c r="B36" s="224"/>
      <c r="C36" s="24" t="s">
        <v>352</v>
      </c>
      <c r="D36" s="16">
        <v>6.44</v>
      </c>
      <c r="E36" s="13" t="s">
        <v>355</v>
      </c>
    </row>
    <row r="37" spans="1:7" s="9" customFormat="1" ht="26.1" customHeight="1">
      <c r="A37" s="23">
        <v>32</v>
      </c>
      <c r="B37" s="224"/>
      <c r="C37" s="24" t="s">
        <v>356</v>
      </c>
      <c r="D37" s="16">
        <v>60</v>
      </c>
      <c r="E37" s="13" t="s">
        <v>357</v>
      </c>
    </row>
    <row r="38" spans="1:7" s="9" customFormat="1" ht="26.1" customHeight="1">
      <c r="A38" s="23">
        <v>33</v>
      </c>
      <c r="B38" s="224"/>
      <c r="C38" s="24" t="s">
        <v>358</v>
      </c>
      <c r="D38" s="25">
        <v>40</v>
      </c>
      <c r="E38" s="13" t="s">
        <v>191</v>
      </c>
    </row>
    <row r="39" spans="1:7" s="5" customFormat="1" ht="26.1" customHeight="1">
      <c r="A39" s="168" t="s">
        <v>341</v>
      </c>
      <c r="B39" s="169"/>
      <c r="C39" s="119" t="s">
        <v>359</v>
      </c>
      <c r="D39" s="28">
        <f>SUM(D23:D38)</f>
        <v>1813</v>
      </c>
      <c r="E39" s="44"/>
      <c r="F39" s="9"/>
      <c r="G39" s="9"/>
    </row>
    <row r="40" spans="1:7" s="9" customFormat="1" ht="26.1" customHeight="1">
      <c r="A40" s="222" t="s">
        <v>360</v>
      </c>
      <c r="B40" s="223"/>
      <c r="C40" s="130" t="s">
        <v>361</v>
      </c>
      <c r="D40" s="30">
        <f>D22+D39</f>
        <v>3265.7</v>
      </c>
      <c r="E40" s="29"/>
    </row>
    <row r="41" spans="1:7" ht="26.1" customHeight="1">
      <c r="A41" s="31">
        <v>1</v>
      </c>
      <c r="B41" s="127" t="s">
        <v>362</v>
      </c>
      <c r="C41" s="32" t="s">
        <v>363</v>
      </c>
      <c r="D41" s="33">
        <v>324</v>
      </c>
      <c r="E41" s="33" t="s">
        <v>364</v>
      </c>
      <c r="F41" s="9"/>
      <c r="G41" s="9"/>
    </row>
    <row r="42" spans="1:7" ht="35.25" customHeight="1">
      <c r="A42" s="31">
        <v>3</v>
      </c>
      <c r="B42" s="225" t="s">
        <v>365</v>
      </c>
      <c r="C42" s="34" t="s">
        <v>366</v>
      </c>
      <c r="D42" s="35">
        <v>70</v>
      </c>
      <c r="E42" s="35" t="s">
        <v>51</v>
      </c>
      <c r="F42" s="9"/>
      <c r="G42" s="9"/>
    </row>
    <row r="43" spans="1:7" ht="26.1" customHeight="1">
      <c r="A43" s="31">
        <v>4</v>
      </c>
      <c r="B43" s="225"/>
      <c r="C43" s="34" t="s">
        <v>367</v>
      </c>
      <c r="D43" s="35">
        <v>941.6</v>
      </c>
      <c r="E43" s="35" t="s">
        <v>143</v>
      </c>
      <c r="F43" s="9"/>
      <c r="G43" s="9"/>
    </row>
    <row r="44" spans="1:7" ht="26.1" customHeight="1">
      <c r="A44" s="31">
        <v>5</v>
      </c>
      <c r="B44" s="225" t="s">
        <v>241</v>
      </c>
      <c r="C44" s="34" t="s">
        <v>247</v>
      </c>
      <c r="D44" s="35">
        <v>31.74</v>
      </c>
      <c r="E44" s="35" t="s">
        <v>185</v>
      </c>
      <c r="F44" s="9"/>
      <c r="G44" s="9"/>
    </row>
    <row r="45" spans="1:7" ht="26.1" customHeight="1">
      <c r="A45" s="31">
        <v>6</v>
      </c>
      <c r="B45" s="225"/>
      <c r="C45" s="34" t="s">
        <v>247</v>
      </c>
      <c r="D45" s="35">
        <v>440</v>
      </c>
      <c r="E45" s="35" t="s">
        <v>368</v>
      </c>
      <c r="F45" s="9"/>
      <c r="G45" s="9"/>
    </row>
    <row r="46" spans="1:7" ht="26.1" customHeight="1">
      <c r="A46" s="227" t="s">
        <v>360</v>
      </c>
      <c r="B46" s="228"/>
      <c r="C46" s="128" t="s">
        <v>369</v>
      </c>
      <c r="D46" s="36">
        <f>SUM(D41:D45)</f>
        <v>1807.34</v>
      </c>
      <c r="E46" s="45"/>
    </row>
    <row r="47" spans="1:7" ht="26.1" customHeight="1">
      <c r="A47" s="37">
        <v>1</v>
      </c>
      <c r="B47" s="226" t="s">
        <v>272</v>
      </c>
      <c r="C47" s="210" t="s">
        <v>370</v>
      </c>
      <c r="D47" s="38">
        <v>64.75</v>
      </c>
      <c r="E47" s="46" t="s">
        <v>371</v>
      </c>
    </row>
    <row r="48" spans="1:7" ht="26.1" customHeight="1">
      <c r="A48" s="37">
        <v>2</v>
      </c>
      <c r="B48" s="226"/>
      <c r="C48" s="211"/>
      <c r="D48" s="38">
        <v>64.75</v>
      </c>
      <c r="E48" s="46" t="s">
        <v>12</v>
      </c>
    </row>
    <row r="49" spans="1:5" ht="26.1" customHeight="1">
      <c r="A49" s="37">
        <v>3</v>
      </c>
      <c r="B49" s="226"/>
      <c r="C49" s="212"/>
      <c r="D49" s="38">
        <v>28</v>
      </c>
      <c r="E49" s="46" t="s">
        <v>12</v>
      </c>
    </row>
    <row r="50" spans="1:5" ht="26.1" customHeight="1">
      <c r="A50" s="218" t="s">
        <v>273</v>
      </c>
      <c r="B50" s="219"/>
      <c r="C50" s="129" t="s">
        <v>372</v>
      </c>
      <c r="D50" s="39">
        <f>D49+D48+D47</f>
        <v>157.5</v>
      </c>
      <c r="E50" s="45"/>
    </row>
    <row r="51" spans="1:5" ht="26.1" customHeight="1">
      <c r="A51" s="220" t="s">
        <v>315</v>
      </c>
      <c r="B51" s="221"/>
      <c r="C51" s="126" t="s">
        <v>373</v>
      </c>
      <c r="D51" s="40">
        <f>D40+D46+D50</f>
        <v>5230.54</v>
      </c>
      <c r="E51" s="47"/>
    </row>
  </sheetData>
  <mergeCells count="25">
    <mergeCell ref="A1:E1"/>
    <mergeCell ref="A2:E2"/>
    <mergeCell ref="A3:A4"/>
    <mergeCell ref="B3:B4"/>
    <mergeCell ref="C3:E3"/>
    <mergeCell ref="A50:B50"/>
    <mergeCell ref="A51:B51"/>
    <mergeCell ref="A22:B22"/>
    <mergeCell ref="A39:B39"/>
    <mergeCell ref="A40:B40"/>
    <mergeCell ref="B32:B38"/>
    <mergeCell ref="B42:B43"/>
    <mergeCell ref="B44:B45"/>
    <mergeCell ref="B47:B49"/>
    <mergeCell ref="A46:B46"/>
    <mergeCell ref="B5:B10"/>
    <mergeCell ref="B12:B17"/>
    <mergeCell ref="B18:B21"/>
    <mergeCell ref="B23:B25"/>
    <mergeCell ref="B26:B31"/>
    <mergeCell ref="C19:C21"/>
    <mergeCell ref="C23:C25"/>
    <mergeCell ref="C26:C27"/>
    <mergeCell ref="C28:C31"/>
    <mergeCell ref="C47:C49"/>
  </mergeCells>
  <phoneticPr fontId="28" type="noConversion"/>
  <pageMargins left="0.75" right="0.75" top="1" bottom="1" header="0.5" footer="0.5"/>
  <pageSetup paperSize="8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Zeros="0" defaultGridColor="0" colorId="0" workbookViewId="0">
      <selection activeCell="C1" sqref="C1"/>
    </sheetView>
  </sheetViews>
  <sheetFormatPr defaultColWidth="8.25" defaultRowHeight="12.75"/>
  <cols>
    <col min="1" max="1" width="26.875" style="1" customWidth="1"/>
    <col min="2" max="2" width="1.25" style="1" customWidth="1"/>
    <col min="3" max="3" width="28.875" style="1" customWidth="1"/>
    <col min="4" max="16384" width="8.25" style="1"/>
  </cols>
  <sheetData>
    <row r="1" spans="1:3" ht="14.25">
      <c r="A1" s="2"/>
      <c r="C1" s="2"/>
    </row>
    <row r="2" spans="1:3" ht="14.25">
      <c r="A2" s="2"/>
    </row>
    <row r="3" spans="1:3" ht="14.25">
      <c r="A3" s="2"/>
      <c r="C3" s="2"/>
    </row>
    <row r="4" spans="1:3" ht="14.25">
      <c r="A4" s="3" t="e">
        <v>#N/A</v>
      </c>
      <c r="C4" s="2"/>
    </row>
    <row r="5" spans="1:3" ht="14.25">
      <c r="C5" s="2"/>
    </row>
    <row r="6" spans="1:3" ht="14.25">
      <c r="C6" s="2"/>
    </row>
    <row r="7" spans="1:3" ht="14.25">
      <c r="A7" s="2"/>
      <c r="C7" s="2"/>
    </row>
    <row r="8" spans="1:3" ht="14.25">
      <c r="A8" s="2"/>
      <c r="C8" s="2"/>
    </row>
    <row r="9" spans="1:3" ht="14.25">
      <c r="A9" s="2"/>
      <c r="C9" s="2"/>
    </row>
    <row r="10" spans="1:3" ht="14.25">
      <c r="A10" s="2"/>
      <c r="C10" s="2"/>
    </row>
    <row r="11" spans="1:3" ht="14.25">
      <c r="A11" s="2"/>
      <c r="C11" s="2"/>
    </row>
    <row r="12" spans="1:3" ht="14.25">
      <c r="C12" s="2"/>
    </row>
    <row r="13" spans="1:3" ht="14.25">
      <c r="C13" s="2"/>
    </row>
    <row r="14" spans="1:3" ht="14.25">
      <c r="A14" s="2"/>
      <c r="C14" s="2"/>
    </row>
    <row r="15" spans="1:3" ht="14.25">
      <c r="A15" s="2"/>
    </row>
    <row r="16" spans="1:3" ht="14.25">
      <c r="A16" s="2"/>
    </row>
    <row r="17" spans="1:3" ht="14.25">
      <c r="A17" s="2"/>
      <c r="C17" s="2"/>
    </row>
    <row r="18" spans="1:3" ht="14.25">
      <c r="C18" s="2"/>
    </row>
    <row r="19" spans="1:3" ht="14.25">
      <c r="C19" s="2"/>
    </row>
    <row r="20" spans="1:3" ht="14.25">
      <c r="A20" s="2"/>
      <c r="C20" s="2"/>
    </row>
    <row r="21" spans="1:3" ht="14.25">
      <c r="A21" s="2"/>
      <c r="C21" s="2"/>
    </row>
    <row r="22" spans="1:3" ht="14.25">
      <c r="A22" s="2"/>
      <c r="C22" s="2"/>
    </row>
    <row r="23" spans="1:3" ht="14.25">
      <c r="A23" s="2"/>
      <c r="C23" s="2"/>
    </row>
    <row r="24" spans="1:3" ht="14.25">
      <c r="A24" s="2"/>
    </row>
    <row r="25" spans="1:3" ht="14.25">
      <c r="A25" s="2"/>
    </row>
    <row r="26" spans="1:3" ht="14.25">
      <c r="A26" s="2"/>
      <c r="C26" s="2"/>
    </row>
    <row r="27" spans="1:3" ht="14.25">
      <c r="A27" s="2"/>
      <c r="C27" s="2"/>
    </row>
    <row r="28" spans="1:3" ht="14.25">
      <c r="A28" s="2"/>
      <c r="C28" s="2"/>
    </row>
    <row r="29" spans="1:3" ht="14.25">
      <c r="A29" s="2"/>
      <c r="C29" s="2"/>
    </row>
    <row r="30" spans="1:3" ht="14.25">
      <c r="A30" s="2"/>
      <c r="C30" s="2"/>
    </row>
    <row r="31" spans="1:3" ht="14.25">
      <c r="A31" s="2"/>
      <c r="C31" s="2"/>
    </row>
    <row r="32" spans="1:3" ht="14.25">
      <c r="A32" s="2"/>
      <c r="C32" s="2"/>
    </row>
    <row r="33" spans="1:3" ht="14.25">
      <c r="A33" s="2"/>
      <c r="C33" s="2"/>
    </row>
    <row r="34" spans="1:3" ht="14.25">
      <c r="A34" s="2"/>
      <c r="C34" s="2"/>
    </row>
    <row r="35" spans="1:3" ht="14.25">
      <c r="A35" s="2"/>
      <c r="C35" s="2"/>
    </row>
    <row r="36" spans="1:3" ht="14.25">
      <c r="A36" s="2"/>
      <c r="C36" s="2"/>
    </row>
    <row r="37" spans="1:3" ht="14.25">
      <c r="A37" s="2"/>
    </row>
    <row r="38" spans="1:3" ht="14.25">
      <c r="A38" s="2"/>
    </row>
    <row r="39" spans="1:3" ht="14.25">
      <c r="A39" s="2"/>
      <c r="C39" s="2"/>
    </row>
    <row r="40" spans="1:3" ht="14.25">
      <c r="A40" s="2"/>
      <c r="C40" s="2"/>
    </row>
    <row r="41" spans="1:3" ht="14.25">
      <c r="A41" s="2"/>
      <c r="C41" s="2"/>
    </row>
  </sheetData>
  <sheetProtection password="8863" sheet="1" objects="1" scenarios="1"/>
  <phoneticPr fontId="2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房屋</vt:lpstr>
      <vt:lpstr>土地</vt:lpstr>
      <vt:lpstr>广告位</vt:lpstr>
      <vt:lpstr>XL4Poppy</vt:lpstr>
      <vt:lpstr>房屋!Print_Titles</vt:lpstr>
      <vt:lpstr>土地!Print_Titles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dongyi</dc:creator>
  <cp:lastModifiedBy>董翌</cp:lastModifiedBy>
  <cp:lastPrinted>2020-01-07T01:06:10Z</cp:lastPrinted>
  <dcterms:created xsi:type="dcterms:W3CDTF">2013-12-13T09:31:00Z</dcterms:created>
  <dcterms:modified xsi:type="dcterms:W3CDTF">2020-04-08T06:41:08Z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